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9600" windowHeight="11625" tabRatio="859"/>
  </bookViews>
  <sheets>
    <sheet name="全体説明" sheetId="234" r:id="rId1"/>
    <sheet name="データ一覧表" sheetId="222" r:id="rId2"/>
    <sheet name="①職能要件書" sheetId="235" r:id="rId3"/>
    <sheet name="②ＯＪＴシート" sheetId="238" r:id="rId4"/>
    <sheet name="③育成シート" sheetId="239" r:id="rId5"/>
    <sheet name="④人事考課シートⅠ" sheetId="240" r:id="rId6"/>
    <sheet name="⑤人事考課シートⅡ" sheetId="241" r:id="rId7"/>
    <sheet name="⑥スキル判定シート" sheetId="242" r:id="rId8"/>
    <sheet name="⑦編集手順" sheetId="236" r:id="rId9"/>
    <sheet name="使用上の注意" sheetId="237" r:id="rId10"/>
    <sheet name="1" sheetId="3" r:id="rId11"/>
    <sheet name="2" sheetId="4" r:id="rId12"/>
    <sheet name="3" sheetId="5" r:id="rId13"/>
    <sheet name="4" sheetId="6" r:id="rId14"/>
    <sheet name="5" sheetId="7" r:id="rId15"/>
    <sheet name="6" sheetId="8" r:id="rId16"/>
    <sheet name="7" sheetId="9" r:id="rId17"/>
    <sheet name="8" sheetId="10" r:id="rId18"/>
    <sheet name="9" sheetId="11" r:id="rId19"/>
    <sheet name="10" sheetId="12" r:id="rId20"/>
    <sheet name="11" sheetId="13" r:id="rId21"/>
    <sheet name="12" sheetId="14" r:id="rId22"/>
    <sheet name="13" sheetId="15" r:id="rId23"/>
    <sheet name="14" sheetId="16" r:id="rId24"/>
    <sheet name="15" sheetId="17" r:id="rId25"/>
    <sheet name="16" sheetId="18" r:id="rId26"/>
    <sheet name="17" sheetId="19" r:id="rId27"/>
    <sheet name="18" sheetId="20" r:id="rId28"/>
    <sheet name="19" sheetId="21" r:id="rId29"/>
    <sheet name="20" sheetId="22" r:id="rId30"/>
    <sheet name="21" sheetId="23" r:id="rId31"/>
    <sheet name="22" sheetId="24" r:id="rId32"/>
    <sheet name="23" sheetId="25" r:id="rId33"/>
    <sheet name="24" sheetId="26" r:id="rId34"/>
    <sheet name="25" sheetId="27" r:id="rId35"/>
    <sheet name="26" sheetId="28" r:id="rId36"/>
    <sheet name="27" sheetId="29" r:id="rId37"/>
    <sheet name="28" sheetId="30" r:id="rId38"/>
    <sheet name="29" sheetId="31" r:id="rId39"/>
    <sheet name="74" sheetId="76" r:id="rId40"/>
    <sheet name="75" sheetId="77" r:id="rId41"/>
  </sheets>
  <definedNames>
    <definedName name="_xlnm.Print_Area" localSheetId="10">'1'!$A$1:$U$34</definedName>
    <definedName name="_xlnm.Print_Area" localSheetId="2">①職能要件書!$F$1:$L$131</definedName>
    <definedName name="_xlnm.Print_Area" localSheetId="11">'2'!$A$1:$U$29</definedName>
    <definedName name="_xlnm.Print_Area" localSheetId="3">②ＯＪＴシート!$F$1:$O$132</definedName>
    <definedName name="_xlnm.Print_Area" localSheetId="4">③育成シート!$F$1:$AB$150</definedName>
    <definedName name="_xlnm.Print_Area" localSheetId="5">④人事考課シートⅠ!$F$2:$R$148</definedName>
    <definedName name="_xlnm.Print_Area" localSheetId="6">⑤人事考課シートⅡ!$F$1:$S$144</definedName>
    <definedName name="_xlnm.Print_Area" localSheetId="7">⑥スキル判定シート!$F$1:$M$113</definedName>
    <definedName name="_xlnm.Print_Area" localSheetId="8">⑦編集手順!$A$1:$L$50</definedName>
    <definedName name="_xlnm.Print_Area" localSheetId="1">データ一覧表!$B$3:$H$80</definedName>
    <definedName name="_xlnm.Print_Area" localSheetId="9">使用上の注意!$B$1:$J$22</definedName>
    <definedName name="_xlnm.Print_Area" localSheetId="0">全体説明!$A$1:$Y$88</definedName>
    <definedName name="_xlnm.Print_Titles" localSheetId="10">'1'!$1:$3</definedName>
    <definedName name="_xlnm.Print_Titles" localSheetId="19">'10'!$1:$3</definedName>
    <definedName name="_xlnm.Print_Titles" localSheetId="20">'11'!$1:$3</definedName>
    <definedName name="_xlnm.Print_Titles" localSheetId="21">'12'!$1:$3</definedName>
    <definedName name="_xlnm.Print_Titles" localSheetId="22">'13'!$1:$3</definedName>
    <definedName name="_xlnm.Print_Titles" localSheetId="23">'14'!$1:$3</definedName>
    <definedName name="_xlnm.Print_Titles" localSheetId="24">'15'!$1:$3</definedName>
    <definedName name="_xlnm.Print_Titles" localSheetId="25">'16'!$1:$3</definedName>
    <definedName name="_xlnm.Print_Titles" localSheetId="26">'17'!$1:$3</definedName>
    <definedName name="_xlnm.Print_Titles" localSheetId="27">'18'!$1:$3</definedName>
    <definedName name="_xlnm.Print_Titles" localSheetId="28">'19'!$1:$3</definedName>
    <definedName name="_xlnm.Print_Titles" localSheetId="2">①職能要件書!$5:$6</definedName>
    <definedName name="_xlnm.Print_Titles" localSheetId="11">'2'!$1:$3</definedName>
    <definedName name="_xlnm.Print_Titles" localSheetId="29">'20'!$1:$3</definedName>
    <definedName name="_xlnm.Print_Titles" localSheetId="30">'21'!$1:$3</definedName>
    <definedName name="_xlnm.Print_Titles" localSheetId="31">'22'!$1:$3</definedName>
    <definedName name="_xlnm.Print_Titles" localSheetId="32">'23'!$1:$3</definedName>
    <definedName name="_xlnm.Print_Titles" localSheetId="33">'24'!$1:$3</definedName>
    <definedName name="_xlnm.Print_Titles" localSheetId="34">'25'!$1:$3</definedName>
    <definedName name="_xlnm.Print_Titles" localSheetId="35">'26'!$1:$3</definedName>
    <definedName name="_xlnm.Print_Titles" localSheetId="36">'27'!$1:$3</definedName>
    <definedName name="_xlnm.Print_Titles" localSheetId="37">'28'!$1:$3</definedName>
    <definedName name="_xlnm.Print_Titles" localSheetId="38">'29'!$1:$3</definedName>
    <definedName name="_xlnm.Print_Titles" localSheetId="3">②ＯＪＴシート!$5:$6</definedName>
    <definedName name="_xlnm.Print_Titles" localSheetId="12">'3'!$1:$3</definedName>
    <definedName name="_xlnm.Print_Titles" localSheetId="4">③育成シート!$5:$6</definedName>
    <definedName name="_xlnm.Print_Titles" localSheetId="13">'4'!$1:$3</definedName>
    <definedName name="_xlnm.Print_Titles" localSheetId="5">④人事考課シートⅠ!$5:$6</definedName>
    <definedName name="_xlnm.Print_Titles" localSheetId="14">'5'!$1:$3</definedName>
    <definedName name="_xlnm.Print_Titles" localSheetId="6">⑤人事考課シートⅡ!$5:$6</definedName>
    <definedName name="_xlnm.Print_Titles" localSheetId="15">'6'!$1:$3</definedName>
    <definedName name="_xlnm.Print_Titles" localSheetId="7">⑥スキル判定シート!$5:$6</definedName>
    <definedName name="_xlnm.Print_Titles" localSheetId="16">'7'!$1:$3</definedName>
    <definedName name="_xlnm.Print_Titles" localSheetId="39">'74'!$1:$3</definedName>
    <definedName name="_xlnm.Print_Titles" localSheetId="40">'75'!$1:$3</definedName>
    <definedName name="_xlnm.Print_Titles" localSheetId="17">'8'!$1:$3</definedName>
    <definedName name="_xlnm.Print_Titles" localSheetId="18">'9'!$1:$3</definedName>
    <definedName name="_xlnm.Print_Titles" localSheetId="1">データ一覧表!$5:$5</definedName>
    <definedName name="子供">'1'!#REF!</definedName>
    <definedName name="大人">'1'!#REF!</definedName>
  </definedNames>
  <calcPr calcId="145621"/>
</workbook>
</file>

<file path=xl/calcChain.xml><?xml version="1.0" encoding="utf-8"?>
<calcChain xmlns="http://schemas.openxmlformats.org/spreadsheetml/2006/main">
  <c r="E203" i="242" l="1"/>
  <c r="E202" i="242"/>
  <c r="E201" i="242"/>
  <c r="E200" i="242"/>
  <c r="E199" i="242"/>
  <c r="E198" i="242"/>
  <c r="E197" i="242"/>
  <c r="E196" i="242"/>
  <c r="E195" i="242"/>
  <c r="E194" i="242"/>
  <c r="E193" i="242"/>
  <c r="E192" i="242"/>
  <c r="E191" i="242"/>
  <c r="E190" i="242"/>
  <c r="E189" i="242"/>
  <c r="E188" i="242"/>
  <c r="E187" i="242"/>
  <c r="E186" i="242"/>
  <c r="E185" i="242"/>
  <c r="E184" i="242"/>
  <c r="E183" i="242"/>
  <c r="E182" i="242"/>
  <c r="E181" i="242"/>
  <c r="E180" i="242"/>
  <c r="E179" i="242"/>
  <c r="E178" i="242"/>
  <c r="E177" i="242"/>
  <c r="E176" i="242"/>
  <c r="E175" i="242"/>
  <c r="E174" i="242"/>
  <c r="E173" i="242"/>
  <c r="E172" i="242"/>
  <c r="E171" i="242"/>
  <c r="E170" i="242"/>
  <c r="E169" i="242"/>
  <c r="E168" i="242"/>
  <c r="E167" i="242"/>
  <c r="E166" i="242"/>
  <c r="E165" i="242"/>
  <c r="E164" i="242"/>
  <c r="E163" i="242"/>
  <c r="E162" i="242"/>
  <c r="E161" i="242"/>
  <c r="E160" i="242"/>
  <c r="E159" i="242"/>
  <c r="E158" i="242"/>
  <c r="E157" i="242"/>
  <c r="E156" i="242"/>
  <c r="E155" i="242"/>
  <c r="E154" i="242"/>
  <c r="E153" i="242"/>
  <c r="E152" i="242"/>
  <c r="E151" i="242"/>
  <c r="E150" i="242"/>
  <c r="E149" i="242"/>
  <c r="E148" i="242"/>
  <c r="E147" i="242"/>
  <c r="E146" i="242"/>
  <c r="E145" i="242"/>
  <c r="E144" i="242"/>
  <c r="E143" i="242"/>
  <c r="E142" i="242"/>
  <c r="E141" i="242"/>
  <c r="E140" i="242"/>
  <c r="E139" i="242"/>
  <c r="E138" i="242"/>
  <c r="E137" i="242"/>
  <c r="E136" i="242"/>
  <c r="E135" i="242"/>
  <c r="E134" i="242"/>
  <c r="E133" i="242"/>
  <c r="E132" i="242"/>
  <c r="E131" i="242"/>
  <c r="E130" i="242"/>
  <c r="E129" i="242"/>
  <c r="E128" i="242"/>
  <c r="E127" i="242"/>
  <c r="E126" i="242"/>
  <c r="E125" i="242"/>
  <c r="E124" i="242"/>
  <c r="E123" i="242"/>
  <c r="E122" i="242"/>
  <c r="E121" i="242"/>
  <c r="E120" i="242"/>
  <c r="E119" i="242"/>
  <c r="E118" i="242"/>
  <c r="E117" i="242"/>
  <c r="E116" i="242"/>
  <c r="E115" i="242"/>
  <c r="E114" i="242"/>
  <c r="E113" i="242"/>
  <c r="E112" i="242"/>
  <c r="E111" i="242"/>
  <c r="E110" i="242"/>
  <c r="E109" i="242"/>
  <c r="E108" i="242"/>
  <c r="E107" i="242"/>
  <c r="E106" i="242"/>
  <c r="E105" i="242"/>
  <c r="E104" i="242"/>
  <c r="E103" i="242"/>
  <c r="E102" i="242"/>
  <c r="E101" i="242"/>
  <c r="E100" i="242"/>
  <c r="E99" i="242"/>
  <c r="E98" i="242"/>
  <c r="E97" i="242"/>
  <c r="E96" i="242"/>
  <c r="E95" i="242"/>
  <c r="E94" i="242"/>
  <c r="E93" i="242"/>
  <c r="E92" i="242"/>
  <c r="E91" i="242"/>
  <c r="E90" i="242"/>
  <c r="E89" i="242"/>
  <c r="E88" i="242"/>
  <c r="E87" i="242"/>
  <c r="E86" i="242"/>
  <c r="E85" i="242"/>
  <c r="E84" i="242"/>
  <c r="E83" i="242"/>
  <c r="E82" i="242"/>
  <c r="E81" i="242"/>
  <c r="E80" i="242"/>
  <c r="E79" i="242"/>
  <c r="E78" i="242"/>
  <c r="E77" i="242"/>
  <c r="E76" i="242"/>
  <c r="E75" i="242"/>
  <c r="E74" i="242"/>
  <c r="E73" i="242"/>
  <c r="E72" i="242"/>
  <c r="E71" i="242"/>
  <c r="E70" i="242"/>
  <c r="E69" i="242"/>
  <c r="E68" i="242"/>
  <c r="E67" i="242"/>
  <c r="E66" i="242"/>
  <c r="E65" i="242"/>
  <c r="E64" i="242"/>
  <c r="E63" i="242"/>
  <c r="E62" i="242"/>
  <c r="E61" i="242"/>
  <c r="E60" i="242"/>
  <c r="E59" i="242"/>
  <c r="E58" i="242"/>
  <c r="E57" i="242"/>
  <c r="E56" i="242"/>
  <c r="E55" i="242"/>
  <c r="E54" i="242"/>
  <c r="E53" i="242"/>
  <c r="E52" i="242"/>
  <c r="E51" i="242"/>
  <c r="E50" i="242"/>
  <c r="E49" i="242"/>
  <c r="E48" i="242"/>
  <c r="E47" i="242"/>
  <c r="E46" i="242"/>
  <c r="E45" i="242"/>
  <c r="E44" i="242"/>
  <c r="E43" i="242"/>
  <c r="E42" i="242"/>
  <c r="E41" i="242"/>
  <c r="E40" i="242"/>
  <c r="E39" i="242"/>
  <c r="E38" i="242"/>
  <c r="E37" i="242"/>
  <c r="E36" i="242"/>
  <c r="E35" i="242"/>
  <c r="E34" i="242"/>
  <c r="E33" i="242"/>
  <c r="E32" i="242"/>
  <c r="E31" i="242"/>
  <c r="E30" i="242"/>
  <c r="E29" i="242"/>
  <c r="E28" i="242"/>
  <c r="E27" i="242"/>
  <c r="E26" i="242"/>
  <c r="E25" i="242"/>
  <c r="E24" i="242"/>
  <c r="E23" i="242"/>
  <c r="E22" i="242"/>
  <c r="E21" i="242"/>
  <c r="E20" i="242"/>
  <c r="E19" i="242"/>
  <c r="E18" i="242"/>
  <c r="E17" i="242"/>
  <c r="E16" i="242"/>
  <c r="E15" i="242"/>
  <c r="E14" i="242"/>
  <c r="E13" i="242"/>
  <c r="E12" i="242"/>
  <c r="E11" i="242"/>
  <c r="E10" i="242"/>
  <c r="E8" i="242"/>
  <c r="E203" i="241"/>
  <c r="E202" i="241"/>
  <c r="E201" i="241"/>
  <c r="E200" i="241"/>
  <c r="E199" i="241"/>
  <c r="E198" i="241"/>
  <c r="E197" i="241"/>
  <c r="E196" i="241"/>
  <c r="E195" i="241"/>
  <c r="E194" i="241"/>
  <c r="E193" i="241"/>
  <c r="E192" i="241"/>
  <c r="E191" i="241"/>
  <c r="E190" i="241"/>
  <c r="E189" i="241"/>
  <c r="E188" i="241"/>
  <c r="E187" i="241"/>
  <c r="E186" i="241"/>
  <c r="E185" i="241"/>
  <c r="E184" i="241"/>
  <c r="E183" i="241"/>
  <c r="E182" i="241"/>
  <c r="E181" i="241"/>
  <c r="E180" i="241"/>
  <c r="E179" i="241"/>
  <c r="E178" i="241"/>
  <c r="E177" i="241"/>
  <c r="E176" i="241"/>
  <c r="E175" i="241"/>
  <c r="E174" i="241"/>
  <c r="E173" i="241"/>
  <c r="E172" i="241"/>
  <c r="E171" i="241"/>
  <c r="E170" i="241"/>
  <c r="E169" i="241"/>
  <c r="E168" i="241"/>
  <c r="E167" i="241"/>
  <c r="E166" i="241"/>
  <c r="E165" i="241"/>
  <c r="E164" i="241"/>
  <c r="E163" i="241"/>
  <c r="E162" i="241"/>
  <c r="E161" i="241"/>
  <c r="E160" i="241"/>
  <c r="E159" i="241"/>
  <c r="E158" i="241"/>
  <c r="E157" i="241"/>
  <c r="E156" i="241"/>
  <c r="E155" i="241"/>
  <c r="E154" i="241"/>
  <c r="E153" i="241"/>
  <c r="E152" i="241"/>
  <c r="E151" i="241"/>
  <c r="E150" i="241"/>
  <c r="E149" i="241"/>
  <c r="E148" i="241"/>
  <c r="E147" i="241"/>
  <c r="E146" i="241"/>
  <c r="E145" i="241"/>
  <c r="E144" i="241"/>
  <c r="E143" i="241"/>
  <c r="E142" i="241"/>
  <c r="E141" i="241"/>
  <c r="E140" i="241"/>
  <c r="E139" i="241"/>
  <c r="E138" i="241"/>
  <c r="E137" i="241"/>
  <c r="E136" i="241"/>
  <c r="E135" i="241"/>
  <c r="E134" i="241"/>
  <c r="E133" i="241"/>
  <c r="E132" i="241"/>
  <c r="E131" i="241"/>
  <c r="E130" i="241"/>
  <c r="E129" i="241"/>
  <c r="E128" i="241"/>
  <c r="E127" i="241"/>
  <c r="E126" i="241"/>
  <c r="E125" i="241"/>
  <c r="E124" i="241"/>
  <c r="E123" i="241"/>
  <c r="E122" i="241"/>
  <c r="E121" i="241"/>
  <c r="E120" i="241"/>
  <c r="E119" i="241"/>
  <c r="E118" i="241"/>
  <c r="E117" i="241"/>
  <c r="E116" i="241"/>
  <c r="E115" i="241"/>
  <c r="E114" i="241"/>
  <c r="E113" i="241"/>
  <c r="E112" i="241"/>
  <c r="E111" i="241"/>
  <c r="E110" i="241"/>
  <c r="E109" i="241"/>
  <c r="E108" i="241"/>
  <c r="E107" i="241"/>
  <c r="E106" i="241"/>
  <c r="E105" i="241"/>
  <c r="E104" i="241"/>
  <c r="E103" i="241"/>
  <c r="E102" i="241"/>
  <c r="E101" i="241"/>
  <c r="E100" i="241"/>
  <c r="E99" i="241"/>
  <c r="E98" i="241"/>
  <c r="E97" i="241"/>
  <c r="E96" i="241"/>
  <c r="E95" i="241"/>
  <c r="E94" i="241"/>
  <c r="E93" i="241"/>
  <c r="E92" i="241"/>
  <c r="E91" i="241"/>
  <c r="E90" i="241"/>
  <c r="E89" i="241"/>
  <c r="E88" i="241"/>
  <c r="E87" i="241"/>
  <c r="E86" i="241"/>
  <c r="E85" i="241"/>
  <c r="E84" i="241"/>
  <c r="E83" i="241"/>
  <c r="E82" i="241"/>
  <c r="E81" i="241"/>
  <c r="E80" i="241"/>
  <c r="E79" i="241"/>
  <c r="E78" i="241"/>
  <c r="E77" i="241"/>
  <c r="E76" i="241"/>
  <c r="E75" i="241"/>
  <c r="E74" i="241"/>
  <c r="E73" i="241"/>
  <c r="E72" i="241"/>
  <c r="E71" i="241"/>
  <c r="E70" i="241"/>
  <c r="E69" i="241"/>
  <c r="E68" i="241"/>
  <c r="E67" i="241"/>
  <c r="E66" i="241"/>
  <c r="E65" i="241"/>
  <c r="E64" i="241"/>
  <c r="E63" i="241"/>
  <c r="E62" i="241"/>
  <c r="E61" i="241"/>
  <c r="E60" i="241"/>
  <c r="E59" i="241"/>
  <c r="E58" i="241"/>
  <c r="E57" i="241"/>
  <c r="E56" i="241"/>
  <c r="E55" i="241"/>
  <c r="E54" i="241"/>
  <c r="E53" i="241"/>
  <c r="E52" i="241"/>
  <c r="E51" i="241"/>
  <c r="E50" i="241"/>
  <c r="E49" i="241"/>
  <c r="E48" i="241"/>
  <c r="E47" i="241"/>
  <c r="E46" i="241"/>
  <c r="E45" i="241"/>
  <c r="E44" i="241"/>
  <c r="E43" i="241"/>
  <c r="E42" i="241"/>
  <c r="E41" i="241"/>
  <c r="E40" i="241"/>
  <c r="E39" i="241"/>
  <c r="E38" i="241"/>
  <c r="E37" i="241"/>
  <c r="E36" i="241"/>
  <c r="E35" i="241"/>
  <c r="E34" i="241"/>
  <c r="E33" i="241"/>
  <c r="E32" i="241"/>
  <c r="E31" i="241"/>
  <c r="E30" i="241"/>
  <c r="E29" i="241"/>
  <c r="E28" i="241"/>
  <c r="E27" i="241"/>
  <c r="E26" i="241"/>
  <c r="E25" i="241"/>
  <c r="E24" i="241"/>
  <c r="E23" i="241"/>
  <c r="E22" i="241"/>
  <c r="E21" i="241"/>
  <c r="E20" i="241"/>
  <c r="E19" i="241"/>
  <c r="E18" i="241"/>
  <c r="E17" i="241"/>
  <c r="E16" i="241"/>
  <c r="E15" i="241"/>
  <c r="E14" i="241"/>
  <c r="E13" i="241"/>
  <c r="E12" i="241"/>
  <c r="E11" i="241"/>
  <c r="E10" i="241"/>
  <c r="E8" i="241"/>
  <c r="E203" i="240"/>
  <c r="E202" i="240"/>
  <c r="E201" i="240"/>
  <c r="E200" i="240"/>
  <c r="E199" i="240"/>
  <c r="E198" i="240"/>
  <c r="E197" i="240"/>
  <c r="E196" i="240"/>
  <c r="E195" i="240"/>
  <c r="E194" i="240"/>
  <c r="E193" i="240"/>
  <c r="E192" i="240"/>
  <c r="E191" i="240"/>
  <c r="E190" i="240"/>
  <c r="E189" i="240"/>
  <c r="E188" i="240"/>
  <c r="E187" i="240"/>
  <c r="E186" i="240"/>
  <c r="E185" i="240"/>
  <c r="E184" i="240"/>
  <c r="E183" i="240"/>
  <c r="E182" i="240"/>
  <c r="E181" i="240"/>
  <c r="E180" i="240"/>
  <c r="E179" i="240"/>
  <c r="E178" i="240"/>
  <c r="E177" i="240"/>
  <c r="E176" i="240"/>
  <c r="E175" i="240"/>
  <c r="E174" i="240"/>
  <c r="E173" i="240"/>
  <c r="E172" i="240"/>
  <c r="E171" i="240"/>
  <c r="E170" i="240"/>
  <c r="E169" i="240"/>
  <c r="E168" i="240"/>
  <c r="E167" i="240"/>
  <c r="E166" i="240"/>
  <c r="E165" i="240"/>
  <c r="E164" i="240"/>
  <c r="E163" i="240"/>
  <c r="E162" i="240"/>
  <c r="E161" i="240"/>
  <c r="E160" i="240"/>
  <c r="E159" i="240"/>
  <c r="E158" i="240"/>
  <c r="E157" i="240"/>
  <c r="E156" i="240"/>
  <c r="E155" i="240"/>
  <c r="E154" i="240"/>
  <c r="E153" i="240"/>
  <c r="E152" i="240"/>
  <c r="E151" i="240"/>
  <c r="E150" i="240"/>
  <c r="E149" i="240"/>
  <c r="E148" i="240"/>
  <c r="E147" i="240"/>
  <c r="E146" i="240"/>
  <c r="E145" i="240"/>
  <c r="E144" i="240"/>
  <c r="E143" i="240"/>
  <c r="E142" i="240"/>
  <c r="E141" i="240"/>
  <c r="E140" i="240"/>
  <c r="E139" i="240"/>
  <c r="E138" i="240"/>
  <c r="E137" i="240"/>
  <c r="E136" i="240"/>
  <c r="E135" i="240"/>
  <c r="E134" i="240"/>
  <c r="E133" i="240"/>
  <c r="E132" i="240"/>
  <c r="E131" i="240"/>
  <c r="E130" i="240"/>
  <c r="E129" i="240"/>
  <c r="E128" i="240"/>
  <c r="E127" i="240"/>
  <c r="E126" i="240"/>
  <c r="E125" i="240"/>
  <c r="E124" i="240"/>
  <c r="E123" i="240"/>
  <c r="E122" i="240"/>
  <c r="E121" i="240"/>
  <c r="E120" i="240"/>
  <c r="E119" i="240"/>
  <c r="E118" i="240"/>
  <c r="E117" i="240"/>
  <c r="E116" i="240"/>
  <c r="E115" i="240"/>
  <c r="E114" i="240"/>
  <c r="E113" i="240"/>
  <c r="E112" i="240"/>
  <c r="E111" i="240"/>
  <c r="E110" i="240"/>
  <c r="E109" i="240"/>
  <c r="E108" i="240"/>
  <c r="E107" i="240"/>
  <c r="E106" i="240"/>
  <c r="E105" i="240"/>
  <c r="E104" i="240"/>
  <c r="E103" i="240"/>
  <c r="E102" i="240"/>
  <c r="E101" i="240"/>
  <c r="E100" i="240"/>
  <c r="E99" i="240"/>
  <c r="E98" i="240"/>
  <c r="E97" i="240"/>
  <c r="E96" i="240"/>
  <c r="E95" i="240"/>
  <c r="E94" i="240"/>
  <c r="E93" i="240"/>
  <c r="E92" i="240"/>
  <c r="E91" i="240"/>
  <c r="E90" i="240"/>
  <c r="E89" i="240"/>
  <c r="E88" i="240"/>
  <c r="E87" i="240"/>
  <c r="E86" i="240"/>
  <c r="E85" i="240"/>
  <c r="E84" i="240"/>
  <c r="E83" i="240"/>
  <c r="E82" i="240"/>
  <c r="E81" i="240"/>
  <c r="E80" i="240"/>
  <c r="E79" i="240"/>
  <c r="E78" i="240"/>
  <c r="E77" i="240"/>
  <c r="E76" i="240"/>
  <c r="E75" i="240"/>
  <c r="E74" i="240"/>
  <c r="E73" i="240"/>
  <c r="E72" i="240"/>
  <c r="E71" i="240"/>
  <c r="E70" i="240"/>
  <c r="E69" i="240"/>
  <c r="E68" i="240"/>
  <c r="E67" i="240"/>
  <c r="E66" i="240"/>
  <c r="E65" i="240"/>
  <c r="E64" i="240"/>
  <c r="E63" i="240"/>
  <c r="E62" i="240"/>
  <c r="E61" i="240"/>
  <c r="E60" i="240"/>
  <c r="E59" i="240"/>
  <c r="E58" i="240"/>
  <c r="E57" i="240"/>
  <c r="E56" i="240"/>
  <c r="E55" i="240"/>
  <c r="E54" i="240"/>
  <c r="E53" i="240"/>
  <c r="E52" i="240"/>
  <c r="E51" i="240"/>
  <c r="E50" i="240"/>
  <c r="E49" i="240"/>
  <c r="E48" i="240"/>
  <c r="E47" i="240"/>
  <c r="E46" i="240"/>
  <c r="E45" i="240"/>
  <c r="E44" i="240"/>
  <c r="E43" i="240"/>
  <c r="E42" i="240"/>
  <c r="E41" i="240"/>
  <c r="E40" i="240"/>
  <c r="E39" i="240"/>
  <c r="E38" i="240"/>
  <c r="E37" i="240"/>
  <c r="E36" i="240"/>
  <c r="E35" i="240"/>
  <c r="E34" i="240"/>
  <c r="E33" i="240"/>
  <c r="E32" i="240"/>
  <c r="E31" i="240"/>
  <c r="E30" i="240"/>
  <c r="E29" i="240"/>
  <c r="E28" i="240"/>
  <c r="E27" i="240"/>
  <c r="E26" i="240"/>
  <c r="E25" i="240"/>
  <c r="E24" i="240"/>
  <c r="E23" i="240"/>
  <c r="E22" i="240"/>
  <c r="E21" i="240"/>
  <c r="E20" i="240"/>
  <c r="E19" i="240"/>
  <c r="E18" i="240"/>
  <c r="E17" i="240"/>
  <c r="E16" i="240"/>
  <c r="E15" i="240"/>
  <c r="E14" i="240"/>
  <c r="E13" i="240"/>
  <c r="E12" i="240"/>
  <c r="E11" i="240"/>
  <c r="E10" i="240"/>
  <c r="E8" i="240"/>
  <c r="E203" i="239"/>
  <c r="E202" i="239"/>
  <c r="E201" i="239"/>
  <c r="E200" i="239"/>
  <c r="E199" i="239"/>
  <c r="E198" i="239"/>
  <c r="E197" i="239"/>
  <c r="E196" i="239"/>
  <c r="E195" i="239"/>
  <c r="E194" i="239"/>
  <c r="E193" i="239"/>
  <c r="E192" i="239"/>
  <c r="E191" i="239"/>
  <c r="E190" i="239"/>
  <c r="E189" i="239"/>
  <c r="E188" i="239"/>
  <c r="E187" i="239"/>
  <c r="E186" i="239"/>
  <c r="E185" i="239"/>
  <c r="E184" i="239"/>
  <c r="E183" i="239"/>
  <c r="E182" i="239"/>
  <c r="E181" i="239"/>
  <c r="E180" i="239"/>
  <c r="E179" i="239"/>
  <c r="E178" i="239"/>
  <c r="E177" i="239"/>
  <c r="E176" i="239"/>
  <c r="E175" i="239"/>
  <c r="E174" i="239"/>
  <c r="E173" i="239"/>
  <c r="E172" i="239"/>
  <c r="E171" i="239"/>
  <c r="E170" i="239"/>
  <c r="E169" i="239"/>
  <c r="E168" i="239"/>
  <c r="E167" i="239"/>
  <c r="E166" i="239"/>
  <c r="E165" i="239"/>
  <c r="E164" i="239"/>
  <c r="E163" i="239"/>
  <c r="E162" i="239"/>
  <c r="E161" i="239"/>
  <c r="E160" i="239"/>
  <c r="E159" i="239"/>
  <c r="E158" i="239"/>
  <c r="E157" i="239"/>
  <c r="E156" i="239"/>
  <c r="E155" i="239"/>
  <c r="E154" i="239"/>
  <c r="E153" i="239"/>
  <c r="E152" i="239"/>
  <c r="E151" i="239"/>
  <c r="E150" i="239"/>
  <c r="E149" i="239"/>
  <c r="E148" i="239"/>
  <c r="E147" i="239"/>
  <c r="E146" i="239"/>
  <c r="E145" i="239"/>
  <c r="E144" i="239"/>
  <c r="E143" i="239"/>
  <c r="E142" i="239"/>
  <c r="E141" i="239"/>
  <c r="E140" i="239"/>
  <c r="E139" i="239"/>
  <c r="E138" i="239"/>
  <c r="E137" i="239"/>
  <c r="E136" i="239"/>
  <c r="E135" i="239"/>
  <c r="E134" i="239"/>
  <c r="E133" i="239"/>
  <c r="E132" i="239"/>
  <c r="E131" i="239"/>
  <c r="E130" i="239"/>
  <c r="E129" i="239"/>
  <c r="E128" i="239"/>
  <c r="E127" i="239"/>
  <c r="E126" i="239"/>
  <c r="E125" i="239"/>
  <c r="E124" i="239"/>
  <c r="E123" i="239"/>
  <c r="E122" i="239"/>
  <c r="E121" i="239"/>
  <c r="E120" i="239"/>
  <c r="E119" i="239"/>
  <c r="E118" i="239"/>
  <c r="E117" i="239"/>
  <c r="E116" i="239"/>
  <c r="E115" i="239"/>
  <c r="E114" i="239"/>
  <c r="E113" i="239"/>
  <c r="E112" i="239"/>
  <c r="E111" i="239"/>
  <c r="E110" i="239"/>
  <c r="E109" i="239"/>
  <c r="E108" i="239"/>
  <c r="E107" i="239"/>
  <c r="E106" i="239"/>
  <c r="E105" i="239"/>
  <c r="E104" i="239"/>
  <c r="E103" i="239"/>
  <c r="E102" i="239"/>
  <c r="E101" i="239"/>
  <c r="E100" i="239"/>
  <c r="E99" i="239"/>
  <c r="E98" i="239"/>
  <c r="E97" i="239"/>
  <c r="E96" i="239"/>
  <c r="E95" i="239"/>
  <c r="E94" i="239"/>
  <c r="E93" i="239"/>
  <c r="E92" i="239"/>
  <c r="E91" i="239"/>
  <c r="E90" i="239"/>
  <c r="E89" i="239"/>
  <c r="E88" i="239"/>
  <c r="E87" i="239"/>
  <c r="E86" i="239"/>
  <c r="E85" i="239"/>
  <c r="E84" i="239"/>
  <c r="E83" i="239"/>
  <c r="E82" i="239"/>
  <c r="E81" i="239"/>
  <c r="E80" i="239"/>
  <c r="E79" i="239"/>
  <c r="E78" i="239"/>
  <c r="E77" i="239"/>
  <c r="E76" i="239"/>
  <c r="E75" i="239"/>
  <c r="E74" i="239"/>
  <c r="E73" i="239"/>
  <c r="E72" i="239"/>
  <c r="E71" i="239"/>
  <c r="E70" i="239"/>
  <c r="E69" i="239"/>
  <c r="E68" i="239"/>
  <c r="E67" i="239"/>
  <c r="E66" i="239"/>
  <c r="E65" i="239"/>
  <c r="E64" i="239"/>
  <c r="E63" i="239"/>
  <c r="E62" i="239"/>
  <c r="E61" i="239"/>
  <c r="E60" i="239"/>
  <c r="E59" i="239"/>
  <c r="E58" i="239"/>
  <c r="E57" i="239"/>
  <c r="E56" i="239"/>
  <c r="E55" i="239"/>
  <c r="E54" i="239"/>
  <c r="E53" i="239"/>
  <c r="E52" i="239"/>
  <c r="E51" i="239"/>
  <c r="E50" i="239"/>
  <c r="E49" i="239"/>
  <c r="E48" i="239"/>
  <c r="E47" i="239"/>
  <c r="E46" i="239"/>
  <c r="E45" i="239"/>
  <c r="E44" i="239"/>
  <c r="E43" i="239"/>
  <c r="E42" i="239"/>
  <c r="E41" i="239"/>
  <c r="E40" i="239"/>
  <c r="E39" i="239"/>
  <c r="E38" i="239"/>
  <c r="E37" i="239"/>
  <c r="E36" i="239"/>
  <c r="E35" i="239"/>
  <c r="E34" i="239"/>
  <c r="E33" i="239"/>
  <c r="E32" i="239"/>
  <c r="E31" i="239"/>
  <c r="E30" i="239"/>
  <c r="E29" i="239"/>
  <c r="E28" i="239"/>
  <c r="E27" i="239"/>
  <c r="E26" i="239"/>
  <c r="E25" i="239"/>
  <c r="E24" i="239"/>
  <c r="E23" i="239"/>
  <c r="E22" i="239"/>
  <c r="E21" i="239"/>
  <c r="E20" i="239"/>
  <c r="E19" i="239"/>
  <c r="E18" i="239"/>
  <c r="E17" i="239"/>
  <c r="E16" i="239"/>
  <c r="E15" i="239"/>
  <c r="E14" i="239"/>
  <c r="E13" i="239"/>
  <c r="E12" i="239"/>
  <c r="E11" i="239"/>
  <c r="E10" i="239"/>
  <c r="E8" i="239"/>
  <c r="J203" i="238"/>
  <c r="I203" i="238"/>
  <c r="F203" i="238"/>
  <c r="E203" i="238"/>
  <c r="C203" i="238"/>
  <c r="L203" i="238" s="1"/>
  <c r="C202" i="238"/>
  <c r="H202" i="238" s="1"/>
  <c r="J201" i="238"/>
  <c r="I201" i="238"/>
  <c r="F201" i="238"/>
  <c r="E201" i="238"/>
  <c r="C201" i="238"/>
  <c r="L201" i="238" s="1"/>
  <c r="L200" i="238"/>
  <c r="H200" i="238"/>
  <c r="G200" i="238"/>
  <c r="D200" i="238"/>
  <c r="C200" i="238"/>
  <c r="J199" i="238"/>
  <c r="I199" i="238"/>
  <c r="F199" i="238"/>
  <c r="E199" i="238"/>
  <c r="C199" i="238"/>
  <c r="L199" i="238" s="1"/>
  <c r="L198" i="238"/>
  <c r="G198" i="238"/>
  <c r="D198" i="238"/>
  <c r="C198" i="238"/>
  <c r="H198" i="238" s="1"/>
  <c r="J197" i="238"/>
  <c r="I197" i="238"/>
  <c r="F197" i="238"/>
  <c r="E197" i="238"/>
  <c r="C197" i="238"/>
  <c r="L197" i="238" s="1"/>
  <c r="D196" i="238"/>
  <c r="C196" i="238"/>
  <c r="J195" i="238"/>
  <c r="I195" i="238"/>
  <c r="F195" i="238"/>
  <c r="E195" i="238"/>
  <c r="C195" i="238"/>
  <c r="L195" i="238" s="1"/>
  <c r="C194" i="238"/>
  <c r="J193" i="238"/>
  <c r="I193" i="238"/>
  <c r="F193" i="238"/>
  <c r="E193" i="238"/>
  <c r="C193" i="238"/>
  <c r="L193" i="238" s="1"/>
  <c r="L192" i="238"/>
  <c r="H192" i="238"/>
  <c r="G192" i="238"/>
  <c r="D192" i="238"/>
  <c r="C192" i="238"/>
  <c r="J191" i="238"/>
  <c r="I191" i="238"/>
  <c r="F191" i="238"/>
  <c r="E191" i="238"/>
  <c r="C191" i="238"/>
  <c r="L191" i="238" s="1"/>
  <c r="L190" i="238"/>
  <c r="G190" i="238"/>
  <c r="D190" i="238"/>
  <c r="C190" i="238"/>
  <c r="H190" i="238" s="1"/>
  <c r="J189" i="238"/>
  <c r="I189" i="238"/>
  <c r="F189" i="238"/>
  <c r="E189" i="238"/>
  <c r="C189" i="238"/>
  <c r="L189" i="238" s="1"/>
  <c r="C188" i="238"/>
  <c r="J187" i="238"/>
  <c r="I187" i="238"/>
  <c r="F187" i="238"/>
  <c r="E187" i="238"/>
  <c r="C187" i="238"/>
  <c r="L187" i="238" s="1"/>
  <c r="H186" i="238"/>
  <c r="C186" i="238"/>
  <c r="J185" i="238"/>
  <c r="I185" i="238"/>
  <c r="F185" i="238"/>
  <c r="E185" i="238"/>
  <c r="C185" i="238"/>
  <c r="L185" i="238" s="1"/>
  <c r="H184" i="238"/>
  <c r="D184" i="238"/>
  <c r="C184" i="238"/>
  <c r="I184" i="238" s="1"/>
  <c r="C183" i="238"/>
  <c r="G182" i="238"/>
  <c r="C182" i="238"/>
  <c r="K181" i="238"/>
  <c r="J181" i="238"/>
  <c r="G181" i="238"/>
  <c r="F181" i="238"/>
  <c r="E181" i="238"/>
  <c r="C181" i="238"/>
  <c r="L180" i="238"/>
  <c r="K180" i="238"/>
  <c r="I180" i="238"/>
  <c r="G180" i="238"/>
  <c r="E180" i="238"/>
  <c r="D180" i="238"/>
  <c r="C180" i="238"/>
  <c r="K179" i="238"/>
  <c r="J179" i="238"/>
  <c r="F179" i="238"/>
  <c r="E179" i="238"/>
  <c r="C179" i="238"/>
  <c r="G179" i="238" s="1"/>
  <c r="K178" i="238"/>
  <c r="I178" i="238"/>
  <c r="E178" i="238"/>
  <c r="D178" i="238"/>
  <c r="C178" i="238"/>
  <c r="L178" i="238" s="1"/>
  <c r="J177" i="238"/>
  <c r="C177" i="238"/>
  <c r="C176" i="238"/>
  <c r="I175" i="238"/>
  <c r="G175" i="238"/>
  <c r="C175" i="238"/>
  <c r="L174" i="238"/>
  <c r="H174" i="238"/>
  <c r="G174" i="238"/>
  <c r="C174" i="238"/>
  <c r="K173" i="238"/>
  <c r="J173" i="238"/>
  <c r="G173" i="238"/>
  <c r="F173" i="238"/>
  <c r="E173" i="238"/>
  <c r="C173" i="238"/>
  <c r="L172" i="238"/>
  <c r="K172" i="238"/>
  <c r="I172" i="238"/>
  <c r="G172" i="238"/>
  <c r="E172" i="238"/>
  <c r="D172" i="238"/>
  <c r="C172" i="238"/>
  <c r="K171" i="238"/>
  <c r="J171" i="238"/>
  <c r="F171" i="238"/>
  <c r="E171" i="238"/>
  <c r="C171" i="238"/>
  <c r="G171" i="238" s="1"/>
  <c r="K170" i="238"/>
  <c r="I170" i="238"/>
  <c r="E170" i="238"/>
  <c r="D170" i="238"/>
  <c r="C170" i="238"/>
  <c r="L170" i="238" s="1"/>
  <c r="J169" i="238"/>
  <c r="G169" i="238"/>
  <c r="F169" i="238"/>
  <c r="C169" i="238"/>
  <c r="L168" i="238"/>
  <c r="I168" i="238"/>
  <c r="H168" i="238"/>
  <c r="E168" i="238"/>
  <c r="D168" i="238"/>
  <c r="C168" i="238"/>
  <c r="K168" i="238" s="1"/>
  <c r="G167" i="238"/>
  <c r="F167" i="238"/>
  <c r="C167" i="238"/>
  <c r="J167" i="238" s="1"/>
  <c r="L166" i="238"/>
  <c r="I166" i="238"/>
  <c r="H166" i="238"/>
  <c r="E166" i="238"/>
  <c r="D166" i="238"/>
  <c r="C166" i="238"/>
  <c r="K166" i="238" s="1"/>
  <c r="C165" i="238"/>
  <c r="C164" i="238"/>
  <c r="C163" i="238"/>
  <c r="G163" i="238" s="1"/>
  <c r="L162" i="238"/>
  <c r="C162" i="238"/>
  <c r="K161" i="238"/>
  <c r="J161" i="238"/>
  <c r="G161" i="238"/>
  <c r="F161" i="238"/>
  <c r="E161" i="238"/>
  <c r="C161" i="238"/>
  <c r="L160" i="238"/>
  <c r="K160" i="238"/>
  <c r="I160" i="238"/>
  <c r="G160" i="238"/>
  <c r="E160" i="238"/>
  <c r="D160" i="238"/>
  <c r="C160" i="238"/>
  <c r="K159" i="238"/>
  <c r="J159" i="238"/>
  <c r="F159" i="238"/>
  <c r="E159" i="238"/>
  <c r="C159" i="238"/>
  <c r="G159" i="238" s="1"/>
  <c r="K158" i="238"/>
  <c r="I158" i="238"/>
  <c r="E158" i="238"/>
  <c r="D158" i="238"/>
  <c r="C158" i="238"/>
  <c r="L158" i="238" s="1"/>
  <c r="J157" i="238"/>
  <c r="I157" i="238"/>
  <c r="E157" i="238"/>
  <c r="C157" i="238"/>
  <c r="I156" i="238"/>
  <c r="H156" i="238"/>
  <c r="D156" i="238"/>
  <c r="C156" i="238"/>
  <c r="I155" i="238"/>
  <c r="G155" i="238"/>
  <c r="C155" i="238"/>
  <c r="H154" i="238"/>
  <c r="G154" i="238"/>
  <c r="C154" i="238"/>
  <c r="L154" i="238" s="1"/>
  <c r="K153" i="238"/>
  <c r="J153" i="238"/>
  <c r="G153" i="238"/>
  <c r="F153" i="238"/>
  <c r="E153" i="238"/>
  <c r="C153" i="238"/>
  <c r="L152" i="238"/>
  <c r="K152" i="238"/>
  <c r="I152" i="238"/>
  <c r="G152" i="238"/>
  <c r="E152" i="238"/>
  <c r="D152" i="238"/>
  <c r="C152" i="238"/>
  <c r="K151" i="238"/>
  <c r="J151" i="238"/>
  <c r="I151" i="238"/>
  <c r="F151" i="238"/>
  <c r="E151" i="238"/>
  <c r="D151" i="238"/>
  <c r="C151" i="238"/>
  <c r="H150" i="238"/>
  <c r="C150" i="238"/>
  <c r="L149" i="238"/>
  <c r="J149" i="238"/>
  <c r="I149" i="238"/>
  <c r="H149" i="238"/>
  <c r="F149" i="238"/>
  <c r="E149" i="238"/>
  <c r="D149" i="238"/>
  <c r="C149" i="238"/>
  <c r="K149" i="238" s="1"/>
  <c r="L148" i="238"/>
  <c r="G148" i="238"/>
  <c r="D148" i="238"/>
  <c r="C148" i="238"/>
  <c r="H148" i="238" s="1"/>
  <c r="L147" i="238"/>
  <c r="J147" i="238"/>
  <c r="I147" i="238"/>
  <c r="H147" i="238"/>
  <c r="F147" i="238"/>
  <c r="E147" i="238"/>
  <c r="D147" i="238"/>
  <c r="C147" i="238"/>
  <c r="K147" i="238" s="1"/>
  <c r="H146" i="238"/>
  <c r="C146" i="238"/>
  <c r="L146" i="238" s="1"/>
  <c r="L145" i="238"/>
  <c r="J145" i="238"/>
  <c r="I145" i="238"/>
  <c r="H145" i="238"/>
  <c r="F145" i="238"/>
  <c r="E145" i="238"/>
  <c r="D145" i="238"/>
  <c r="C145" i="238"/>
  <c r="K145" i="238" s="1"/>
  <c r="L144" i="238"/>
  <c r="G144" i="238"/>
  <c r="D144" i="238"/>
  <c r="C144" i="238"/>
  <c r="H144" i="238" s="1"/>
  <c r="L143" i="238"/>
  <c r="J143" i="238"/>
  <c r="I143" i="238"/>
  <c r="H143" i="238"/>
  <c r="F143" i="238"/>
  <c r="E143" i="238"/>
  <c r="D143" i="238"/>
  <c r="C143" i="238"/>
  <c r="K143" i="238" s="1"/>
  <c r="H142" i="238"/>
  <c r="C142" i="238"/>
  <c r="L141" i="238"/>
  <c r="J141" i="238"/>
  <c r="I141" i="238"/>
  <c r="H141" i="238"/>
  <c r="F141" i="238"/>
  <c r="E141" i="238"/>
  <c r="D141" i="238"/>
  <c r="C141" i="238"/>
  <c r="K141" i="238" s="1"/>
  <c r="L140" i="238"/>
  <c r="H140" i="238"/>
  <c r="G140" i="238"/>
  <c r="D140" i="238"/>
  <c r="C140" i="238"/>
  <c r="L139" i="238"/>
  <c r="J139" i="238"/>
  <c r="I139" i="238"/>
  <c r="H139" i="238"/>
  <c r="F139" i="238"/>
  <c r="E139" i="238"/>
  <c r="D139" i="238"/>
  <c r="C139" i="238"/>
  <c r="K139" i="238" s="1"/>
  <c r="H138" i="238"/>
  <c r="C138" i="238"/>
  <c r="L138" i="238" s="1"/>
  <c r="L137" i="238"/>
  <c r="J137" i="238"/>
  <c r="I137" i="238"/>
  <c r="H137" i="238"/>
  <c r="F137" i="238"/>
  <c r="E137" i="238"/>
  <c r="D137" i="238"/>
  <c r="C137" i="238"/>
  <c r="K137" i="238" s="1"/>
  <c r="L136" i="238"/>
  <c r="H136" i="238"/>
  <c r="G136" i="238"/>
  <c r="D136" i="238"/>
  <c r="C136" i="238"/>
  <c r="L135" i="238"/>
  <c r="J135" i="238"/>
  <c r="I135" i="238"/>
  <c r="H135" i="238"/>
  <c r="F135" i="238"/>
  <c r="E135" i="238"/>
  <c r="D135" i="238"/>
  <c r="C135" i="238"/>
  <c r="K135" i="238" s="1"/>
  <c r="H134" i="238"/>
  <c r="C134" i="238"/>
  <c r="L133" i="238"/>
  <c r="J133" i="238"/>
  <c r="I133" i="238"/>
  <c r="H133" i="238"/>
  <c r="F133" i="238"/>
  <c r="E133" i="238"/>
  <c r="D133" i="238"/>
  <c r="C133" i="238"/>
  <c r="K133" i="238" s="1"/>
  <c r="L132" i="238"/>
  <c r="H132" i="238"/>
  <c r="G132" i="238"/>
  <c r="D132" i="238"/>
  <c r="C132" i="238"/>
  <c r="L131" i="238"/>
  <c r="J131" i="238"/>
  <c r="I131" i="238"/>
  <c r="H131" i="238"/>
  <c r="F131" i="238"/>
  <c r="E131" i="238"/>
  <c r="D131" i="238"/>
  <c r="C131" i="238"/>
  <c r="K131" i="238" s="1"/>
  <c r="H130" i="238"/>
  <c r="C130" i="238"/>
  <c r="L130" i="238" s="1"/>
  <c r="L129" i="238"/>
  <c r="J129" i="238"/>
  <c r="I129" i="238"/>
  <c r="H129" i="238"/>
  <c r="F129" i="238"/>
  <c r="E129" i="238"/>
  <c r="D129" i="238"/>
  <c r="C129" i="238"/>
  <c r="K129" i="238" s="1"/>
  <c r="L128" i="238"/>
  <c r="G128" i="238"/>
  <c r="D128" i="238"/>
  <c r="C128" i="238"/>
  <c r="H128" i="238" s="1"/>
  <c r="L127" i="238"/>
  <c r="J127" i="238"/>
  <c r="I127" i="238"/>
  <c r="H127" i="238"/>
  <c r="F127" i="238"/>
  <c r="E127" i="238"/>
  <c r="D127" i="238"/>
  <c r="C127" i="238"/>
  <c r="K127" i="238" s="1"/>
  <c r="H126" i="238"/>
  <c r="C126" i="238"/>
  <c r="L125" i="238"/>
  <c r="J125" i="238"/>
  <c r="I125" i="238"/>
  <c r="H125" i="238"/>
  <c r="F125" i="238"/>
  <c r="E125" i="238"/>
  <c r="D125" i="238"/>
  <c r="C125" i="238"/>
  <c r="K125" i="238" s="1"/>
  <c r="L124" i="238"/>
  <c r="G124" i="238"/>
  <c r="D124" i="238"/>
  <c r="C124" i="238"/>
  <c r="H124" i="238" s="1"/>
  <c r="L123" i="238"/>
  <c r="J123" i="238"/>
  <c r="I123" i="238"/>
  <c r="H123" i="238"/>
  <c r="F123" i="238"/>
  <c r="E123" i="238"/>
  <c r="D123" i="238"/>
  <c r="C123" i="238"/>
  <c r="K123" i="238" s="1"/>
  <c r="H122" i="238"/>
  <c r="C122" i="238"/>
  <c r="L122" i="238" s="1"/>
  <c r="L121" i="238"/>
  <c r="J121" i="238"/>
  <c r="I121" i="238"/>
  <c r="H121" i="238"/>
  <c r="F121" i="238"/>
  <c r="E121" i="238"/>
  <c r="D121" i="238"/>
  <c r="C121" i="238"/>
  <c r="K121" i="238" s="1"/>
  <c r="L120" i="238"/>
  <c r="G120" i="238"/>
  <c r="D120" i="238"/>
  <c r="C120" i="238"/>
  <c r="H120" i="238" s="1"/>
  <c r="L119" i="238"/>
  <c r="J119" i="238"/>
  <c r="I119" i="238"/>
  <c r="H119" i="238"/>
  <c r="F119" i="238"/>
  <c r="E119" i="238"/>
  <c r="D119" i="238"/>
  <c r="C119" i="238"/>
  <c r="K119" i="238" s="1"/>
  <c r="H118" i="238"/>
  <c r="C118" i="238"/>
  <c r="L117" i="238"/>
  <c r="J117" i="238"/>
  <c r="I117" i="238"/>
  <c r="H117" i="238"/>
  <c r="F117" i="238"/>
  <c r="E117" i="238"/>
  <c r="D117" i="238"/>
  <c r="C117" i="238"/>
  <c r="K117" i="238" s="1"/>
  <c r="L116" i="238"/>
  <c r="G116" i="238"/>
  <c r="D116" i="238"/>
  <c r="C116" i="238"/>
  <c r="H116" i="238" s="1"/>
  <c r="L115" i="238"/>
  <c r="J115" i="238"/>
  <c r="I115" i="238"/>
  <c r="H115" i="238"/>
  <c r="F115" i="238"/>
  <c r="E115" i="238"/>
  <c r="D115" i="238"/>
  <c r="C115" i="238"/>
  <c r="K115" i="238" s="1"/>
  <c r="K114" i="238"/>
  <c r="J114" i="238"/>
  <c r="F114" i="238"/>
  <c r="D114" i="238"/>
  <c r="C114" i="238"/>
  <c r="L114" i="238" s="1"/>
  <c r="L113" i="238"/>
  <c r="J113" i="238"/>
  <c r="I113" i="238"/>
  <c r="H113" i="238"/>
  <c r="F113" i="238"/>
  <c r="E113" i="238"/>
  <c r="D113" i="238"/>
  <c r="C113" i="238"/>
  <c r="K113" i="238" s="1"/>
  <c r="K112" i="238"/>
  <c r="J112" i="238"/>
  <c r="F112" i="238"/>
  <c r="D112" i="238"/>
  <c r="C112" i="238"/>
  <c r="L112" i="238" s="1"/>
  <c r="L111" i="238"/>
  <c r="J111" i="238"/>
  <c r="I111" i="238"/>
  <c r="H111" i="238"/>
  <c r="F111" i="238"/>
  <c r="E111" i="238"/>
  <c r="D111" i="238"/>
  <c r="C111" i="238"/>
  <c r="K111" i="238" s="1"/>
  <c r="K110" i="238"/>
  <c r="J110" i="238"/>
  <c r="F110" i="238"/>
  <c r="D110" i="238"/>
  <c r="C110" i="238"/>
  <c r="L110" i="238" s="1"/>
  <c r="L109" i="238"/>
  <c r="J109" i="238"/>
  <c r="I109" i="238"/>
  <c r="H109" i="238"/>
  <c r="F109" i="238"/>
  <c r="E109" i="238"/>
  <c r="D109" i="238"/>
  <c r="C109" i="238"/>
  <c r="K109" i="238" s="1"/>
  <c r="K108" i="238"/>
  <c r="J108" i="238"/>
  <c r="F108" i="238"/>
  <c r="D108" i="238"/>
  <c r="C108" i="238"/>
  <c r="L108" i="238" s="1"/>
  <c r="L107" i="238"/>
  <c r="J107" i="238"/>
  <c r="I107" i="238"/>
  <c r="H107" i="238"/>
  <c r="F107" i="238"/>
  <c r="E107" i="238"/>
  <c r="D107" i="238"/>
  <c r="C107" i="238"/>
  <c r="K107" i="238" s="1"/>
  <c r="K106" i="238"/>
  <c r="J106" i="238"/>
  <c r="F106" i="238"/>
  <c r="D106" i="238"/>
  <c r="C106" i="238"/>
  <c r="L106" i="238" s="1"/>
  <c r="L105" i="238"/>
  <c r="J105" i="238"/>
  <c r="I105" i="238"/>
  <c r="H105" i="238"/>
  <c r="F105" i="238"/>
  <c r="E105" i="238"/>
  <c r="D105" i="238"/>
  <c r="C105" i="238"/>
  <c r="K105" i="238" s="1"/>
  <c r="K104" i="238"/>
  <c r="J104" i="238"/>
  <c r="F104" i="238"/>
  <c r="D104" i="238"/>
  <c r="C104" i="238"/>
  <c r="L104" i="238" s="1"/>
  <c r="L103" i="238"/>
  <c r="J103" i="238"/>
  <c r="I103" i="238"/>
  <c r="H103" i="238"/>
  <c r="F103" i="238"/>
  <c r="E103" i="238"/>
  <c r="D103" i="238"/>
  <c r="C103" i="238"/>
  <c r="K103" i="238" s="1"/>
  <c r="K102" i="238"/>
  <c r="J102" i="238"/>
  <c r="F102" i="238"/>
  <c r="D102" i="238"/>
  <c r="C102" i="238"/>
  <c r="L102" i="238" s="1"/>
  <c r="L101" i="238"/>
  <c r="J101" i="238"/>
  <c r="I101" i="238"/>
  <c r="H101" i="238"/>
  <c r="F101" i="238"/>
  <c r="E101" i="238"/>
  <c r="D101" i="238"/>
  <c r="C101" i="238"/>
  <c r="K101" i="238" s="1"/>
  <c r="K100" i="238"/>
  <c r="J100" i="238"/>
  <c r="F100" i="238"/>
  <c r="D100" i="238"/>
  <c r="C100" i="238"/>
  <c r="L100" i="238" s="1"/>
  <c r="L99" i="238"/>
  <c r="J99" i="238"/>
  <c r="I99" i="238"/>
  <c r="H99" i="238"/>
  <c r="F99" i="238"/>
  <c r="E99" i="238"/>
  <c r="D99" i="238"/>
  <c r="C99" i="238"/>
  <c r="K99" i="238" s="1"/>
  <c r="K98" i="238"/>
  <c r="J98" i="238"/>
  <c r="F98" i="238"/>
  <c r="D98" i="238"/>
  <c r="C98" i="238"/>
  <c r="L98" i="238" s="1"/>
  <c r="L97" i="238"/>
  <c r="J97" i="238"/>
  <c r="I97" i="238"/>
  <c r="H97" i="238"/>
  <c r="F97" i="238"/>
  <c r="E97" i="238"/>
  <c r="D97" i="238"/>
  <c r="C97" i="238"/>
  <c r="K97" i="238" s="1"/>
  <c r="K96" i="238"/>
  <c r="J96" i="238"/>
  <c r="F96" i="238"/>
  <c r="D96" i="238"/>
  <c r="C96" i="238"/>
  <c r="L96" i="238" s="1"/>
  <c r="L95" i="238"/>
  <c r="J95" i="238"/>
  <c r="I95" i="238"/>
  <c r="H95" i="238"/>
  <c r="F95" i="238"/>
  <c r="E95" i="238"/>
  <c r="D95" i="238"/>
  <c r="C95" i="238"/>
  <c r="K95" i="238" s="1"/>
  <c r="K94" i="238"/>
  <c r="J94" i="238"/>
  <c r="F94" i="238"/>
  <c r="D94" i="238"/>
  <c r="C94" i="238"/>
  <c r="L94" i="238" s="1"/>
  <c r="L93" i="238"/>
  <c r="J93" i="238"/>
  <c r="I93" i="238"/>
  <c r="H93" i="238"/>
  <c r="F93" i="238"/>
  <c r="E93" i="238"/>
  <c r="D93" i="238"/>
  <c r="C93" i="238"/>
  <c r="K93" i="238" s="1"/>
  <c r="K92" i="238"/>
  <c r="J92" i="238"/>
  <c r="F92" i="238"/>
  <c r="D92" i="238"/>
  <c r="C92" i="238"/>
  <c r="L92" i="238" s="1"/>
  <c r="L91" i="238"/>
  <c r="J91" i="238"/>
  <c r="I91" i="238"/>
  <c r="H91" i="238"/>
  <c r="F91" i="238"/>
  <c r="E91" i="238"/>
  <c r="D91" i="238"/>
  <c r="C91" i="238"/>
  <c r="K91" i="238" s="1"/>
  <c r="K90" i="238"/>
  <c r="J90" i="238"/>
  <c r="F90" i="238"/>
  <c r="D90" i="238"/>
  <c r="C90" i="238"/>
  <c r="L90" i="238" s="1"/>
  <c r="L89" i="238"/>
  <c r="J89" i="238"/>
  <c r="I89" i="238"/>
  <c r="H89" i="238"/>
  <c r="F89" i="238"/>
  <c r="E89" i="238"/>
  <c r="D89" i="238"/>
  <c r="C89" i="238"/>
  <c r="K89" i="238" s="1"/>
  <c r="K88" i="238"/>
  <c r="J88" i="238"/>
  <c r="F88" i="238"/>
  <c r="D88" i="238"/>
  <c r="C88" i="238"/>
  <c r="L88" i="238" s="1"/>
  <c r="L87" i="238"/>
  <c r="J87" i="238"/>
  <c r="I87" i="238"/>
  <c r="H87" i="238"/>
  <c r="F87" i="238"/>
  <c r="E87" i="238"/>
  <c r="D87" i="238"/>
  <c r="C87" i="238"/>
  <c r="K87" i="238" s="1"/>
  <c r="K86" i="238"/>
  <c r="J86" i="238"/>
  <c r="F86" i="238"/>
  <c r="D86" i="238"/>
  <c r="C86" i="238"/>
  <c r="L86" i="238" s="1"/>
  <c r="L85" i="238"/>
  <c r="J85" i="238"/>
  <c r="I85" i="238"/>
  <c r="H85" i="238"/>
  <c r="F85" i="238"/>
  <c r="E85" i="238"/>
  <c r="D85" i="238"/>
  <c r="C85" i="238"/>
  <c r="K85" i="238" s="1"/>
  <c r="K84" i="238"/>
  <c r="J84" i="238"/>
  <c r="H84" i="238"/>
  <c r="F84" i="238"/>
  <c r="E84" i="238"/>
  <c r="D84" i="238"/>
  <c r="C84" i="238"/>
  <c r="I84" i="238" s="1"/>
  <c r="C83" i="238"/>
  <c r="K83" i="238" s="1"/>
  <c r="L82" i="238"/>
  <c r="J82" i="238"/>
  <c r="I82" i="238"/>
  <c r="H82" i="238"/>
  <c r="F82" i="238"/>
  <c r="E82" i="238"/>
  <c r="D82" i="238"/>
  <c r="C82" i="238"/>
  <c r="K82" i="238" s="1"/>
  <c r="K81" i="238"/>
  <c r="G81" i="238"/>
  <c r="C81" i="238"/>
  <c r="L80" i="238"/>
  <c r="J80" i="238"/>
  <c r="I80" i="238"/>
  <c r="H80" i="238"/>
  <c r="F80" i="238"/>
  <c r="E80" i="238"/>
  <c r="D80" i="238"/>
  <c r="C80" i="238"/>
  <c r="K80" i="238" s="1"/>
  <c r="K79" i="238"/>
  <c r="C79" i="238"/>
  <c r="L78" i="238"/>
  <c r="J78" i="238"/>
  <c r="I78" i="238"/>
  <c r="H78" i="238"/>
  <c r="F78" i="238"/>
  <c r="E78" i="238"/>
  <c r="D78" i="238"/>
  <c r="C78" i="238"/>
  <c r="K78" i="238" s="1"/>
  <c r="G77" i="238"/>
  <c r="C77" i="238"/>
  <c r="K77" i="238" s="1"/>
  <c r="L76" i="238"/>
  <c r="J76" i="238"/>
  <c r="I76" i="238"/>
  <c r="H76" i="238"/>
  <c r="F76" i="238"/>
  <c r="E76" i="238"/>
  <c r="D76" i="238"/>
  <c r="C76" i="238"/>
  <c r="K76" i="238" s="1"/>
  <c r="C75" i="238"/>
  <c r="K75" i="238" s="1"/>
  <c r="L74" i="238"/>
  <c r="J74" i="238"/>
  <c r="I74" i="238"/>
  <c r="H74" i="238"/>
  <c r="F74" i="238"/>
  <c r="E74" i="238"/>
  <c r="D74" i="238"/>
  <c r="C74" i="238"/>
  <c r="K74" i="238" s="1"/>
  <c r="K73" i="238"/>
  <c r="G73" i="238"/>
  <c r="C73" i="238"/>
  <c r="L72" i="238"/>
  <c r="J72" i="238"/>
  <c r="I72" i="238"/>
  <c r="H72" i="238"/>
  <c r="F72" i="238"/>
  <c r="E72" i="238"/>
  <c r="D72" i="238"/>
  <c r="C72" i="238"/>
  <c r="K72" i="238" s="1"/>
  <c r="K71" i="238"/>
  <c r="C71" i="238"/>
  <c r="L70" i="238"/>
  <c r="J70" i="238"/>
  <c r="I70" i="238"/>
  <c r="H70" i="238"/>
  <c r="F70" i="238"/>
  <c r="E70" i="238"/>
  <c r="D70" i="238"/>
  <c r="C70" i="238"/>
  <c r="K70" i="238" s="1"/>
  <c r="G69" i="238"/>
  <c r="C69" i="238"/>
  <c r="K69" i="238" s="1"/>
  <c r="L68" i="238"/>
  <c r="J68" i="238"/>
  <c r="I68" i="238"/>
  <c r="H68" i="238"/>
  <c r="F68" i="238"/>
  <c r="E68" i="238"/>
  <c r="D68" i="238"/>
  <c r="C68" i="238"/>
  <c r="K68" i="238" s="1"/>
  <c r="C67" i="238"/>
  <c r="G67" i="238" s="1"/>
  <c r="L66" i="238"/>
  <c r="J66" i="238"/>
  <c r="I66" i="238"/>
  <c r="H66" i="238"/>
  <c r="F66" i="238"/>
  <c r="E66" i="238"/>
  <c r="D66" i="238"/>
  <c r="C66" i="238"/>
  <c r="K66" i="238" s="1"/>
  <c r="K65" i="238"/>
  <c r="G65" i="238"/>
  <c r="C65" i="238"/>
  <c r="L64" i="238"/>
  <c r="J64" i="238"/>
  <c r="I64" i="238"/>
  <c r="H64" i="238"/>
  <c r="F64" i="238"/>
  <c r="E64" i="238"/>
  <c r="D64" i="238"/>
  <c r="C64" i="238"/>
  <c r="K64" i="238" s="1"/>
  <c r="K63" i="238"/>
  <c r="C63" i="238"/>
  <c r="L62" i="238"/>
  <c r="J62" i="238"/>
  <c r="I62" i="238"/>
  <c r="H62" i="238"/>
  <c r="F62" i="238"/>
  <c r="E62" i="238"/>
  <c r="D62" i="238"/>
  <c r="C62" i="238"/>
  <c r="K62" i="238" s="1"/>
  <c r="G61" i="238"/>
  <c r="C61" i="238"/>
  <c r="K61" i="238" s="1"/>
  <c r="L60" i="238"/>
  <c r="J60" i="238"/>
  <c r="I60" i="238"/>
  <c r="H60" i="238"/>
  <c r="F60" i="238"/>
  <c r="E60" i="238"/>
  <c r="D60" i="238"/>
  <c r="C60" i="238"/>
  <c r="K60" i="238" s="1"/>
  <c r="C59" i="238"/>
  <c r="G59" i="238" s="1"/>
  <c r="L58" i="238"/>
  <c r="J58" i="238"/>
  <c r="I58" i="238"/>
  <c r="H58" i="238"/>
  <c r="F58" i="238"/>
  <c r="E58" i="238"/>
  <c r="D58" i="238"/>
  <c r="C58" i="238"/>
  <c r="K58" i="238" s="1"/>
  <c r="C57" i="238"/>
  <c r="G57" i="238" s="1"/>
  <c r="L56" i="238"/>
  <c r="J56" i="238"/>
  <c r="I56" i="238"/>
  <c r="H56" i="238"/>
  <c r="F56" i="238"/>
  <c r="E56" i="238"/>
  <c r="D56" i="238"/>
  <c r="C56" i="238"/>
  <c r="K56" i="238" s="1"/>
  <c r="K55" i="238"/>
  <c r="C55" i="238"/>
  <c r="L54" i="238"/>
  <c r="J54" i="238"/>
  <c r="I54" i="238"/>
  <c r="H54" i="238"/>
  <c r="F54" i="238"/>
  <c r="E54" i="238"/>
  <c r="D54" i="238"/>
  <c r="C54" i="238"/>
  <c r="K54" i="238" s="1"/>
  <c r="K53" i="238"/>
  <c r="G53" i="238"/>
  <c r="C53" i="238"/>
  <c r="L52" i="238"/>
  <c r="J52" i="238"/>
  <c r="I52" i="238"/>
  <c r="H52" i="238"/>
  <c r="F52" i="238"/>
  <c r="E52" i="238"/>
  <c r="D52" i="238"/>
  <c r="C52" i="238"/>
  <c r="K52" i="238" s="1"/>
  <c r="C51" i="238"/>
  <c r="K51" i="238" s="1"/>
  <c r="L50" i="238"/>
  <c r="J50" i="238"/>
  <c r="I50" i="238"/>
  <c r="H50" i="238"/>
  <c r="F50" i="238"/>
  <c r="E50" i="238"/>
  <c r="D50" i="238"/>
  <c r="C50" i="238"/>
  <c r="K50" i="238" s="1"/>
  <c r="C49" i="238"/>
  <c r="G49" i="238" s="1"/>
  <c r="L48" i="238"/>
  <c r="J48" i="238"/>
  <c r="I48" i="238"/>
  <c r="H48" i="238"/>
  <c r="F48" i="238"/>
  <c r="E48" i="238"/>
  <c r="D48" i="238"/>
  <c r="C48" i="238"/>
  <c r="K48" i="238" s="1"/>
  <c r="K47" i="238"/>
  <c r="C47" i="238"/>
  <c r="L46" i="238"/>
  <c r="J46" i="238"/>
  <c r="I46" i="238"/>
  <c r="H46" i="238"/>
  <c r="F46" i="238"/>
  <c r="E46" i="238"/>
  <c r="D46" i="238"/>
  <c r="C46" i="238"/>
  <c r="K46" i="238" s="1"/>
  <c r="K45" i="238"/>
  <c r="G45" i="238"/>
  <c r="C45" i="238"/>
  <c r="L44" i="238"/>
  <c r="J44" i="238"/>
  <c r="I44" i="238"/>
  <c r="H44" i="238"/>
  <c r="F44" i="238"/>
  <c r="E44" i="238"/>
  <c r="D44" i="238"/>
  <c r="C44" i="238"/>
  <c r="K44" i="238" s="1"/>
  <c r="H43" i="238"/>
  <c r="C43" i="238"/>
  <c r="L42" i="238"/>
  <c r="J42" i="238"/>
  <c r="I42" i="238"/>
  <c r="H42" i="238"/>
  <c r="F42" i="238"/>
  <c r="E42" i="238"/>
  <c r="D42" i="238"/>
  <c r="C42" i="238"/>
  <c r="K42" i="238" s="1"/>
  <c r="L41" i="238"/>
  <c r="H41" i="238"/>
  <c r="G41" i="238"/>
  <c r="D41" i="238"/>
  <c r="C41" i="238"/>
  <c r="L40" i="238"/>
  <c r="J40" i="238"/>
  <c r="I40" i="238"/>
  <c r="H40" i="238"/>
  <c r="F40" i="238"/>
  <c r="E40" i="238"/>
  <c r="D40" i="238"/>
  <c r="C40" i="238"/>
  <c r="K40" i="238" s="1"/>
  <c r="H39" i="238"/>
  <c r="C39" i="238"/>
  <c r="L38" i="238"/>
  <c r="J38" i="238"/>
  <c r="I38" i="238"/>
  <c r="H38" i="238"/>
  <c r="F38" i="238"/>
  <c r="E38" i="238"/>
  <c r="D38" i="238"/>
  <c r="C38" i="238"/>
  <c r="K38" i="238" s="1"/>
  <c r="L37" i="238"/>
  <c r="H37" i="238"/>
  <c r="G37" i="238"/>
  <c r="D37" i="238"/>
  <c r="C37" i="238"/>
  <c r="L36" i="238"/>
  <c r="J36" i="238"/>
  <c r="I36" i="238"/>
  <c r="H36" i="238"/>
  <c r="F36" i="238"/>
  <c r="E36" i="238"/>
  <c r="D36" i="238"/>
  <c r="C36" i="238"/>
  <c r="K36" i="238" s="1"/>
  <c r="H35" i="238"/>
  <c r="C35" i="238"/>
  <c r="L35" i="238" s="1"/>
  <c r="L34" i="238"/>
  <c r="J34" i="238"/>
  <c r="I34" i="238"/>
  <c r="H34" i="238"/>
  <c r="F34" i="238"/>
  <c r="E34" i="238"/>
  <c r="D34" i="238"/>
  <c r="C34" i="238"/>
  <c r="K34" i="238" s="1"/>
  <c r="L33" i="238"/>
  <c r="H33" i="238"/>
  <c r="G33" i="238"/>
  <c r="D33" i="238"/>
  <c r="C33" i="238"/>
  <c r="L32" i="238"/>
  <c r="J32" i="238"/>
  <c r="I32" i="238"/>
  <c r="H32" i="238"/>
  <c r="F32" i="238"/>
  <c r="E32" i="238"/>
  <c r="D32" i="238"/>
  <c r="C32" i="238"/>
  <c r="K32" i="238" s="1"/>
  <c r="H31" i="238"/>
  <c r="C31" i="238"/>
  <c r="L31" i="238" s="1"/>
  <c r="L30" i="238"/>
  <c r="J30" i="238"/>
  <c r="I30" i="238"/>
  <c r="H30" i="238"/>
  <c r="F30" i="238"/>
  <c r="E30" i="238"/>
  <c r="D30" i="238"/>
  <c r="C30" i="238"/>
  <c r="K30" i="238" s="1"/>
  <c r="L29" i="238"/>
  <c r="H29" i="238"/>
  <c r="G29" i="238"/>
  <c r="D29" i="238"/>
  <c r="C29" i="238"/>
  <c r="L28" i="238"/>
  <c r="J28" i="238"/>
  <c r="I28" i="238"/>
  <c r="H28" i="238"/>
  <c r="F28" i="238"/>
  <c r="E28" i="238"/>
  <c r="D28" i="238"/>
  <c r="C28" i="238"/>
  <c r="K28" i="238" s="1"/>
  <c r="H27" i="238"/>
  <c r="C27" i="238"/>
  <c r="L26" i="238"/>
  <c r="J26" i="238"/>
  <c r="I26" i="238"/>
  <c r="H26" i="238"/>
  <c r="F26" i="238"/>
  <c r="E26" i="238"/>
  <c r="D26" i="238"/>
  <c r="C26" i="238"/>
  <c r="K26" i="238" s="1"/>
  <c r="L25" i="238"/>
  <c r="H25" i="238"/>
  <c r="G25" i="238"/>
  <c r="D25" i="238"/>
  <c r="C25" i="238"/>
  <c r="L24" i="238"/>
  <c r="J24" i="238"/>
  <c r="I24" i="238"/>
  <c r="H24" i="238"/>
  <c r="F24" i="238"/>
  <c r="E24" i="238"/>
  <c r="D24" i="238"/>
  <c r="C24" i="238"/>
  <c r="K24" i="238" s="1"/>
  <c r="H23" i="238"/>
  <c r="C23" i="238"/>
  <c r="L22" i="238"/>
  <c r="J22" i="238"/>
  <c r="I22" i="238"/>
  <c r="H22" i="238"/>
  <c r="F22" i="238"/>
  <c r="E22" i="238"/>
  <c r="D22" i="238"/>
  <c r="C22" i="238"/>
  <c r="K22" i="238" s="1"/>
  <c r="L21" i="238"/>
  <c r="H21" i="238"/>
  <c r="G21" i="238"/>
  <c r="D21" i="238"/>
  <c r="C21" i="238"/>
  <c r="L20" i="238"/>
  <c r="J20" i="238"/>
  <c r="I20" i="238"/>
  <c r="H20" i="238"/>
  <c r="F20" i="238"/>
  <c r="E20" i="238"/>
  <c r="D20" i="238"/>
  <c r="C20" i="238"/>
  <c r="K20" i="238" s="1"/>
  <c r="H19" i="238"/>
  <c r="C19" i="238"/>
  <c r="L19" i="238" s="1"/>
  <c r="L18" i="238"/>
  <c r="J18" i="238"/>
  <c r="I18" i="238"/>
  <c r="H18" i="238"/>
  <c r="F18" i="238"/>
  <c r="E18" i="238"/>
  <c r="D18" i="238"/>
  <c r="C18" i="238"/>
  <c r="K18" i="238" s="1"/>
  <c r="L17" i="238"/>
  <c r="H17" i="238"/>
  <c r="G17" i="238"/>
  <c r="D17" i="238"/>
  <c r="C17" i="238"/>
  <c r="L16" i="238"/>
  <c r="J16" i="238"/>
  <c r="I16" i="238"/>
  <c r="H16" i="238"/>
  <c r="F16" i="238"/>
  <c r="E16" i="238"/>
  <c r="D16" i="238"/>
  <c r="C16" i="238"/>
  <c r="K16" i="238" s="1"/>
  <c r="H15" i="238"/>
  <c r="C15" i="238"/>
  <c r="L14" i="238"/>
  <c r="J14" i="238"/>
  <c r="I14" i="238"/>
  <c r="H14" i="238"/>
  <c r="F14" i="238"/>
  <c r="E14" i="238"/>
  <c r="D14" i="238"/>
  <c r="C14" i="238"/>
  <c r="K14" i="238" s="1"/>
  <c r="L13" i="238"/>
  <c r="H13" i="238"/>
  <c r="G13" i="238"/>
  <c r="D13" i="238"/>
  <c r="C13" i="238"/>
  <c r="L12" i="238"/>
  <c r="J12" i="238"/>
  <c r="I12" i="238"/>
  <c r="H12" i="238"/>
  <c r="F12" i="238"/>
  <c r="E12" i="238"/>
  <c r="D12" i="238"/>
  <c r="C12" i="238"/>
  <c r="K12" i="238" s="1"/>
  <c r="H11" i="238"/>
  <c r="C11" i="238"/>
  <c r="E10" i="238"/>
  <c r="C10" i="238"/>
  <c r="C9" i="238"/>
  <c r="H8" i="238"/>
  <c r="F8" i="238" s="1"/>
  <c r="E8" i="238"/>
  <c r="D8" i="238"/>
  <c r="C8" i="238"/>
  <c r="I203" i="235"/>
  <c r="G203" i="235"/>
  <c r="E203" i="235"/>
  <c r="C203" i="235"/>
  <c r="C202" i="235"/>
  <c r="C201" i="235"/>
  <c r="C200" i="235"/>
  <c r="I199" i="235"/>
  <c r="G199" i="235"/>
  <c r="E199" i="235"/>
  <c r="C199" i="235"/>
  <c r="C198" i="235"/>
  <c r="C197" i="235"/>
  <c r="C196" i="235"/>
  <c r="I195" i="235"/>
  <c r="G195" i="235"/>
  <c r="E195" i="235"/>
  <c r="C195" i="235"/>
  <c r="C194" i="235"/>
  <c r="I193" i="235"/>
  <c r="C193" i="235"/>
  <c r="G192" i="235"/>
  <c r="E192" i="235"/>
  <c r="C192" i="235"/>
  <c r="I191" i="235"/>
  <c r="G191" i="235"/>
  <c r="E191" i="235"/>
  <c r="C191" i="235"/>
  <c r="C190" i="235"/>
  <c r="C189" i="235"/>
  <c r="G188" i="235"/>
  <c r="C188" i="235"/>
  <c r="I187" i="235"/>
  <c r="G187" i="235"/>
  <c r="E187" i="235"/>
  <c r="C187" i="235"/>
  <c r="I186" i="235"/>
  <c r="G186" i="235"/>
  <c r="C186" i="235"/>
  <c r="C185" i="235"/>
  <c r="C184" i="235"/>
  <c r="I183" i="235"/>
  <c r="G183" i="235"/>
  <c r="E183" i="235"/>
  <c r="C183" i="235"/>
  <c r="I182" i="235"/>
  <c r="C182" i="235"/>
  <c r="I181" i="235"/>
  <c r="E181" i="235"/>
  <c r="C181" i="235"/>
  <c r="C180" i="235"/>
  <c r="I179" i="235"/>
  <c r="G179" i="235"/>
  <c r="E179" i="235"/>
  <c r="C179" i="235"/>
  <c r="C178" i="235"/>
  <c r="I177" i="235"/>
  <c r="C177" i="235"/>
  <c r="G176" i="235"/>
  <c r="E176" i="235"/>
  <c r="C176" i="235"/>
  <c r="I175" i="235"/>
  <c r="G175" i="235"/>
  <c r="E175" i="235"/>
  <c r="C175" i="235"/>
  <c r="C174" i="235"/>
  <c r="C173" i="235"/>
  <c r="G172" i="235"/>
  <c r="C172" i="235"/>
  <c r="I171" i="235"/>
  <c r="G171" i="235"/>
  <c r="E171" i="235"/>
  <c r="C171" i="235"/>
  <c r="I170" i="235"/>
  <c r="G170" i="235"/>
  <c r="C170" i="235"/>
  <c r="H169" i="235"/>
  <c r="C169" i="235"/>
  <c r="C168" i="235"/>
  <c r="H167" i="235"/>
  <c r="G167" i="235"/>
  <c r="C167" i="235"/>
  <c r="I166" i="235"/>
  <c r="C166" i="235"/>
  <c r="L165" i="235"/>
  <c r="H165" i="235"/>
  <c r="G165" i="235"/>
  <c r="E165" i="235"/>
  <c r="C165" i="235"/>
  <c r="K164" i="235"/>
  <c r="J164" i="235"/>
  <c r="G164" i="235"/>
  <c r="F164" i="235"/>
  <c r="E164" i="235"/>
  <c r="C164" i="235"/>
  <c r="L163" i="235"/>
  <c r="K163" i="235"/>
  <c r="I163" i="235"/>
  <c r="G163" i="235"/>
  <c r="E163" i="235"/>
  <c r="D163" i="235"/>
  <c r="C163" i="235"/>
  <c r="C162" i="235"/>
  <c r="H161" i="235"/>
  <c r="E161" i="235"/>
  <c r="C161" i="235"/>
  <c r="I160" i="235"/>
  <c r="C160" i="235"/>
  <c r="L159" i="235"/>
  <c r="H159" i="235"/>
  <c r="G159" i="235"/>
  <c r="D159" i="235"/>
  <c r="C159" i="235"/>
  <c r="I158" i="235"/>
  <c r="G158" i="235"/>
  <c r="C158" i="235"/>
  <c r="C157" i="235"/>
  <c r="K156" i="235"/>
  <c r="J156" i="235"/>
  <c r="G156" i="235"/>
  <c r="F156" i="235"/>
  <c r="E156" i="235"/>
  <c r="C156" i="235"/>
  <c r="L155" i="235"/>
  <c r="K155" i="235"/>
  <c r="I155" i="235"/>
  <c r="G155" i="235"/>
  <c r="E155" i="235"/>
  <c r="D155" i="235"/>
  <c r="C155" i="235"/>
  <c r="I154" i="235"/>
  <c r="C154" i="235"/>
  <c r="K153" i="235"/>
  <c r="H153" i="235"/>
  <c r="E153" i="235"/>
  <c r="D153" i="235"/>
  <c r="C153" i="235"/>
  <c r="I152" i="235"/>
  <c r="G152" i="235"/>
  <c r="C152" i="235"/>
  <c r="C151" i="235"/>
  <c r="I150" i="235"/>
  <c r="G150" i="235"/>
  <c r="F150" i="235"/>
  <c r="C150" i="235"/>
  <c r="H149" i="235"/>
  <c r="C149" i="235"/>
  <c r="K148" i="235"/>
  <c r="J148" i="235"/>
  <c r="G148" i="235"/>
  <c r="F148" i="235"/>
  <c r="E148" i="235"/>
  <c r="C148" i="235"/>
  <c r="L147" i="235"/>
  <c r="K147" i="235"/>
  <c r="I147" i="235"/>
  <c r="G147" i="235"/>
  <c r="E147" i="235"/>
  <c r="D147" i="235"/>
  <c r="C147" i="235"/>
  <c r="I146" i="235"/>
  <c r="F146" i="235"/>
  <c r="C146" i="235"/>
  <c r="C145" i="235"/>
  <c r="I144" i="235"/>
  <c r="G144" i="235"/>
  <c r="E144" i="235"/>
  <c r="C144" i="235"/>
  <c r="H143" i="235"/>
  <c r="C143" i="235"/>
  <c r="C142" i="235"/>
  <c r="H141" i="235"/>
  <c r="G141" i="235"/>
  <c r="C141" i="235"/>
  <c r="K140" i="235"/>
  <c r="J140" i="235"/>
  <c r="G140" i="235"/>
  <c r="F140" i="235"/>
  <c r="E140" i="235"/>
  <c r="C140" i="235"/>
  <c r="L139" i="235"/>
  <c r="K139" i="235"/>
  <c r="I139" i="235"/>
  <c r="G139" i="235"/>
  <c r="E139" i="235"/>
  <c r="D139" i="235"/>
  <c r="C139" i="235"/>
  <c r="K138" i="235"/>
  <c r="I138" i="235"/>
  <c r="F138" i="235"/>
  <c r="E138" i="235"/>
  <c r="C138" i="235"/>
  <c r="H137" i="235"/>
  <c r="C137" i="235"/>
  <c r="J136" i="235"/>
  <c r="C136" i="235"/>
  <c r="H135" i="235"/>
  <c r="G135" i="235"/>
  <c r="C135" i="235"/>
  <c r="I134" i="235"/>
  <c r="C134" i="235"/>
  <c r="L133" i="235"/>
  <c r="H133" i="235"/>
  <c r="G133" i="235"/>
  <c r="E133" i="235"/>
  <c r="C133" i="235"/>
  <c r="K132" i="235"/>
  <c r="J132" i="235"/>
  <c r="G132" i="235"/>
  <c r="F132" i="235"/>
  <c r="E132" i="235"/>
  <c r="C132" i="235"/>
  <c r="L131" i="235"/>
  <c r="K131" i="235"/>
  <c r="I131" i="235"/>
  <c r="G131" i="235"/>
  <c r="E131" i="235"/>
  <c r="D131" i="235"/>
  <c r="C131" i="235"/>
  <c r="C130" i="235"/>
  <c r="H129" i="235"/>
  <c r="E129" i="235"/>
  <c r="C129" i="235"/>
  <c r="I128" i="235"/>
  <c r="C128" i="235"/>
  <c r="L127" i="235"/>
  <c r="H127" i="235"/>
  <c r="G127" i="235"/>
  <c r="D127" i="235"/>
  <c r="C127" i="235"/>
  <c r="I126" i="235"/>
  <c r="G126" i="235"/>
  <c r="C126" i="235"/>
  <c r="C125" i="235"/>
  <c r="K124" i="235"/>
  <c r="J124" i="235"/>
  <c r="G124" i="235"/>
  <c r="F124" i="235"/>
  <c r="E124" i="235"/>
  <c r="C124" i="235"/>
  <c r="L123" i="235"/>
  <c r="K123" i="235"/>
  <c r="I123" i="235"/>
  <c r="G123" i="235"/>
  <c r="E123" i="235"/>
  <c r="D123" i="235"/>
  <c r="C123" i="235"/>
  <c r="I122" i="235"/>
  <c r="C122" i="235"/>
  <c r="K121" i="235"/>
  <c r="H121" i="235"/>
  <c r="E121" i="235"/>
  <c r="D121" i="235"/>
  <c r="C121" i="235"/>
  <c r="I120" i="235"/>
  <c r="G120" i="235"/>
  <c r="C120" i="235"/>
  <c r="C119" i="235"/>
  <c r="I118" i="235"/>
  <c r="G118" i="235"/>
  <c r="F118" i="235"/>
  <c r="C118" i="235"/>
  <c r="H117" i="235"/>
  <c r="C117" i="235"/>
  <c r="K116" i="235"/>
  <c r="G116" i="235"/>
  <c r="F116" i="235"/>
  <c r="C116" i="235"/>
  <c r="L115" i="235"/>
  <c r="J115" i="235"/>
  <c r="I115" i="235"/>
  <c r="H115" i="235"/>
  <c r="F115" i="235"/>
  <c r="E115" i="235"/>
  <c r="D115" i="235"/>
  <c r="C115" i="235"/>
  <c r="K115" i="235" s="1"/>
  <c r="L114" i="235"/>
  <c r="K114" i="235"/>
  <c r="G114" i="235"/>
  <c r="F114" i="235"/>
  <c r="C114" i="235"/>
  <c r="L113" i="235"/>
  <c r="J113" i="235"/>
  <c r="I113" i="235"/>
  <c r="H113" i="235"/>
  <c r="F113" i="235"/>
  <c r="E113" i="235"/>
  <c r="D113" i="235"/>
  <c r="C113" i="235"/>
  <c r="K113" i="235" s="1"/>
  <c r="L112" i="235"/>
  <c r="K112" i="235"/>
  <c r="G112" i="235"/>
  <c r="F112" i="235"/>
  <c r="C112" i="235"/>
  <c r="L111" i="235"/>
  <c r="J111" i="235"/>
  <c r="I111" i="235"/>
  <c r="H111" i="235"/>
  <c r="F111" i="235"/>
  <c r="E111" i="235"/>
  <c r="D111" i="235"/>
  <c r="C111" i="235"/>
  <c r="K111" i="235" s="1"/>
  <c r="L110" i="235"/>
  <c r="K110" i="235"/>
  <c r="G110" i="235"/>
  <c r="F110" i="235"/>
  <c r="C110" i="235"/>
  <c r="L109" i="235"/>
  <c r="J109" i="235"/>
  <c r="I109" i="235"/>
  <c r="H109" i="235"/>
  <c r="F109" i="235"/>
  <c r="E109" i="235"/>
  <c r="D109" i="235"/>
  <c r="C109" i="235"/>
  <c r="K109" i="235" s="1"/>
  <c r="L108" i="235"/>
  <c r="K108" i="235"/>
  <c r="G108" i="235"/>
  <c r="F108" i="235"/>
  <c r="C108" i="235"/>
  <c r="L107" i="235"/>
  <c r="J107" i="235"/>
  <c r="I107" i="235"/>
  <c r="H107" i="235"/>
  <c r="F107" i="235"/>
  <c r="E107" i="235"/>
  <c r="D107" i="235"/>
  <c r="C107" i="235"/>
  <c r="K107" i="235" s="1"/>
  <c r="L106" i="235"/>
  <c r="K106" i="235"/>
  <c r="G106" i="235"/>
  <c r="F106" i="235"/>
  <c r="C106" i="235"/>
  <c r="L105" i="235"/>
  <c r="J105" i="235"/>
  <c r="I105" i="235"/>
  <c r="H105" i="235"/>
  <c r="F105" i="235"/>
  <c r="E105" i="235"/>
  <c r="D105" i="235"/>
  <c r="C105" i="235"/>
  <c r="K105" i="235" s="1"/>
  <c r="L104" i="235"/>
  <c r="K104" i="235"/>
  <c r="G104" i="235"/>
  <c r="F104" i="235"/>
  <c r="C104" i="235"/>
  <c r="L103" i="235"/>
  <c r="J103" i="235"/>
  <c r="I103" i="235"/>
  <c r="H103" i="235"/>
  <c r="F103" i="235"/>
  <c r="E103" i="235"/>
  <c r="D103" i="235"/>
  <c r="C103" i="235"/>
  <c r="K103" i="235" s="1"/>
  <c r="L102" i="235"/>
  <c r="K102" i="235"/>
  <c r="G102" i="235"/>
  <c r="F102" i="235"/>
  <c r="C102" i="235"/>
  <c r="L101" i="235"/>
  <c r="J101" i="235"/>
  <c r="I101" i="235"/>
  <c r="H101" i="235"/>
  <c r="F101" i="235"/>
  <c r="E101" i="235"/>
  <c r="D101" i="235"/>
  <c r="C101" i="235"/>
  <c r="K101" i="235" s="1"/>
  <c r="L100" i="235"/>
  <c r="K100" i="235"/>
  <c r="G100" i="235"/>
  <c r="F100" i="235"/>
  <c r="C100" i="235"/>
  <c r="L99" i="235"/>
  <c r="J99" i="235"/>
  <c r="I99" i="235"/>
  <c r="H99" i="235"/>
  <c r="F99" i="235"/>
  <c r="E99" i="235"/>
  <c r="D99" i="235"/>
  <c r="C99" i="235"/>
  <c r="K99" i="235" s="1"/>
  <c r="L98" i="235"/>
  <c r="K98" i="235"/>
  <c r="G98" i="235"/>
  <c r="F98" i="235"/>
  <c r="C98" i="235"/>
  <c r="L97" i="235"/>
  <c r="J97" i="235"/>
  <c r="I97" i="235"/>
  <c r="H97" i="235"/>
  <c r="F97" i="235"/>
  <c r="E97" i="235"/>
  <c r="D97" i="235"/>
  <c r="C97" i="235"/>
  <c r="K97" i="235" s="1"/>
  <c r="L96" i="235"/>
  <c r="K96" i="235"/>
  <c r="G96" i="235"/>
  <c r="F96" i="235"/>
  <c r="C96" i="235"/>
  <c r="L95" i="235"/>
  <c r="J95" i="235"/>
  <c r="I95" i="235"/>
  <c r="H95" i="235"/>
  <c r="F95" i="235"/>
  <c r="E95" i="235"/>
  <c r="D95" i="235"/>
  <c r="C95" i="235"/>
  <c r="K95" i="235" s="1"/>
  <c r="L94" i="235"/>
  <c r="K94" i="235"/>
  <c r="G94" i="235"/>
  <c r="F94" i="235"/>
  <c r="C94" i="235"/>
  <c r="L93" i="235"/>
  <c r="J93" i="235"/>
  <c r="I93" i="235"/>
  <c r="H93" i="235"/>
  <c r="F93" i="235"/>
  <c r="E93" i="235"/>
  <c r="D93" i="235"/>
  <c r="C93" i="235"/>
  <c r="K93" i="235" s="1"/>
  <c r="L92" i="235"/>
  <c r="K92" i="235"/>
  <c r="G92" i="235"/>
  <c r="F92" i="235"/>
  <c r="C92" i="235"/>
  <c r="L91" i="235"/>
  <c r="J91" i="235"/>
  <c r="I91" i="235"/>
  <c r="H91" i="235"/>
  <c r="F91" i="235"/>
  <c r="E91" i="235"/>
  <c r="D91" i="235"/>
  <c r="C91" i="235"/>
  <c r="K91" i="235" s="1"/>
  <c r="L90" i="235"/>
  <c r="K90" i="235"/>
  <c r="G90" i="235"/>
  <c r="F90" i="235"/>
  <c r="C90" i="235"/>
  <c r="L89" i="235"/>
  <c r="J89" i="235"/>
  <c r="I89" i="235"/>
  <c r="H89" i="235"/>
  <c r="F89" i="235"/>
  <c r="E89" i="235"/>
  <c r="D89" i="235"/>
  <c r="C89" i="235"/>
  <c r="K89" i="235" s="1"/>
  <c r="L88" i="235"/>
  <c r="K88" i="235"/>
  <c r="G88" i="235"/>
  <c r="F88" i="235"/>
  <c r="C88" i="235"/>
  <c r="L87" i="235"/>
  <c r="J87" i="235"/>
  <c r="I87" i="235"/>
  <c r="H87" i="235"/>
  <c r="F87" i="235"/>
  <c r="E87" i="235"/>
  <c r="D87" i="235"/>
  <c r="C87" i="235"/>
  <c r="K87" i="235" s="1"/>
  <c r="L86" i="235"/>
  <c r="K86" i="235"/>
  <c r="G86" i="235"/>
  <c r="F86" i="235"/>
  <c r="C86" i="235"/>
  <c r="L85" i="235"/>
  <c r="J85" i="235"/>
  <c r="I85" i="235"/>
  <c r="H85" i="235"/>
  <c r="F85" i="235"/>
  <c r="E85" i="235"/>
  <c r="D85" i="235"/>
  <c r="C85" i="235"/>
  <c r="K85" i="235" s="1"/>
  <c r="L84" i="235"/>
  <c r="K84" i="235"/>
  <c r="G84" i="235"/>
  <c r="F84" i="235"/>
  <c r="C84" i="235"/>
  <c r="L83" i="235"/>
  <c r="J83" i="235"/>
  <c r="I83" i="235"/>
  <c r="H83" i="235"/>
  <c r="F83" i="235"/>
  <c r="E83" i="235"/>
  <c r="D83" i="235"/>
  <c r="C83" i="235"/>
  <c r="K83" i="235" s="1"/>
  <c r="L82" i="235"/>
  <c r="K82" i="235"/>
  <c r="G82" i="235"/>
  <c r="F82" i="235"/>
  <c r="C82" i="235"/>
  <c r="L81" i="235"/>
  <c r="J81" i="235"/>
  <c r="I81" i="235"/>
  <c r="H81" i="235"/>
  <c r="F81" i="235"/>
  <c r="E81" i="235"/>
  <c r="D81" i="235"/>
  <c r="C81" i="235"/>
  <c r="K81" i="235" s="1"/>
  <c r="L80" i="235"/>
  <c r="K80" i="235"/>
  <c r="G80" i="235"/>
  <c r="F80" i="235"/>
  <c r="C80" i="235"/>
  <c r="L79" i="235"/>
  <c r="J79" i="235"/>
  <c r="I79" i="235"/>
  <c r="H79" i="235"/>
  <c r="F79" i="235"/>
  <c r="E79" i="235"/>
  <c r="D79" i="235"/>
  <c r="C79" i="235"/>
  <c r="K79" i="235" s="1"/>
  <c r="L78" i="235"/>
  <c r="K78" i="235"/>
  <c r="G78" i="235"/>
  <c r="F78" i="235"/>
  <c r="C78" i="235"/>
  <c r="L77" i="235"/>
  <c r="J77" i="235"/>
  <c r="I77" i="235"/>
  <c r="H77" i="235"/>
  <c r="F77" i="235"/>
  <c r="E77" i="235"/>
  <c r="D77" i="235"/>
  <c r="C77" i="235"/>
  <c r="K77" i="235" s="1"/>
  <c r="L76" i="235"/>
  <c r="K76" i="235"/>
  <c r="G76" i="235"/>
  <c r="F76" i="235"/>
  <c r="C76" i="235"/>
  <c r="L75" i="235"/>
  <c r="J75" i="235"/>
  <c r="I75" i="235"/>
  <c r="H75" i="235"/>
  <c r="F75" i="235"/>
  <c r="E75" i="235"/>
  <c r="D75" i="235"/>
  <c r="C75" i="235"/>
  <c r="K75" i="235" s="1"/>
  <c r="L74" i="235"/>
  <c r="K74" i="235"/>
  <c r="G74" i="235"/>
  <c r="F74" i="235"/>
  <c r="C74" i="235"/>
  <c r="L73" i="235"/>
  <c r="J73" i="235"/>
  <c r="I73" i="235"/>
  <c r="H73" i="235"/>
  <c r="F73" i="235"/>
  <c r="E73" i="235"/>
  <c r="D73" i="235"/>
  <c r="C73" i="235"/>
  <c r="K73" i="235" s="1"/>
  <c r="L72" i="235"/>
  <c r="K72" i="235"/>
  <c r="G72" i="235"/>
  <c r="F72" i="235"/>
  <c r="C72" i="235"/>
  <c r="L71" i="235"/>
  <c r="J71" i="235"/>
  <c r="I71" i="235"/>
  <c r="H71" i="235"/>
  <c r="F71" i="235"/>
  <c r="E71" i="235"/>
  <c r="D71" i="235"/>
  <c r="C71" i="235"/>
  <c r="K71" i="235" s="1"/>
  <c r="L70" i="235"/>
  <c r="K70" i="235"/>
  <c r="G70" i="235"/>
  <c r="F70" i="235"/>
  <c r="C70" i="235"/>
  <c r="L69" i="235"/>
  <c r="J69" i="235"/>
  <c r="I69" i="235"/>
  <c r="H69" i="235"/>
  <c r="F69" i="235"/>
  <c r="E69" i="235"/>
  <c r="D69" i="235"/>
  <c r="C69" i="235"/>
  <c r="K69" i="235" s="1"/>
  <c r="L68" i="235"/>
  <c r="K68" i="235"/>
  <c r="G68" i="235"/>
  <c r="F68" i="235"/>
  <c r="C68" i="235"/>
  <c r="L67" i="235"/>
  <c r="J67" i="235"/>
  <c r="I67" i="235"/>
  <c r="H67" i="235"/>
  <c r="F67" i="235"/>
  <c r="E67" i="235"/>
  <c r="D67" i="235"/>
  <c r="C67" i="235"/>
  <c r="K67" i="235" s="1"/>
  <c r="L66" i="235"/>
  <c r="K66" i="235"/>
  <c r="G66" i="235"/>
  <c r="F66" i="235"/>
  <c r="C66" i="235"/>
  <c r="L65" i="235"/>
  <c r="J65" i="235"/>
  <c r="I65" i="235"/>
  <c r="H65" i="235"/>
  <c r="F65" i="235"/>
  <c r="E65" i="235"/>
  <c r="D65" i="235"/>
  <c r="C65" i="235"/>
  <c r="K65" i="235" s="1"/>
  <c r="L64" i="235"/>
  <c r="K64" i="235"/>
  <c r="G64" i="235"/>
  <c r="F64" i="235"/>
  <c r="C64" i="235"/>
  <c r="L63" i="235"/>
  <c r="J63" i="235"/>
  <c r="I63" i="235"/>
  <c r="H63" i="235"/>
  <c r="F63" i="235"/>
  <c r="E63" i="235"/>
  <c r="D63" i="235"/>
  <c r="C63" i="235"/>
  <c r="K63" i="235" s="1"/>
  <c r="L62" i="235"/>
  <c r="K62" i="235"/>
  <c r="G62" i="235"/>
  <c r="F62" i="235"/>
  <c r="C62" i="235"/>
  <c r="L61" i="235"/>
  <c r="J61" i="235"/>
  <c r="I61" i="235"/>
  <c r="H61" i="235"/>
  <c r="F61" i="235"/>
  <c r="E61" i="235"/>
  <c r="D61" i="235"/>
  <c r="C61" i="235"/>
  <c r="K61" i="235" s="1"/>
  <c r="L60" i="235"/>
  <c r="K60" i="235"/>
  <c r="G60" i="235"/>
  <c r="F60" i="235"/>
  <c r="C60" i="235"/>
  <c r="L59" i="235"/>
  <c r="J59" i="235"/>
  <c r="I59" i="235"/>
  <c r="H59" i="235"/>
  <c r="F59" i="235"/>
  <c r="E59" i="235"/>
  <c r="D59" i="235"/>
  <c r="C59" i="235"/>
  <c r="K59" i="235" s="1"/>
  <c r="L58" i="235"/>
  <c r="K58" i="235"/>
  <c r="G58" i="235"/>
  <c r="F58" i="235"/>
  <c r="C58" i="235"/>
  <c r="L57" i="235"/>
  <c r="J57" i="235"/>
  <c r="I57" i="235"/>
  <c r="H57" i="235"/>
  <c r="F57" i="235"/>
  <c r="E57" i="235"/>
  <c r="D57" i="235"/>
  <c r="C57" i="235"/>
  <c r="K57" i="235" s="1"/>
  <c r="L56" i="235"/>
  <c r="K56" i="235"/>
  <c r="G56" i="235"/>
  <c r="F56" i="235"/>
  <c r="C56" i="235"/>
  <c r="L55" i="235"/>
  <c r="J55" i="235"/>
  <c r="I55" i="235"/>
  <c r="H55" i="235"/>
  <c r="F55" i="235"/>
  <c r="E55" i="235"/>
  <c r="D55" i="235"/>
  <c r="C55" i="235"/>
  <c r="K55" i="235" s="1"/>
  <c r="L54" i="235"/>
  <c r="K54" i="235"/>
  <c r="G54" i="235"/>
  <c r="F54" i="235"/>
  <c r="C54" i="235"/>
  <c r="L53" i="235"/>
  <c r="J53" i="235"/>
  <c r="I53" i="235"/>
  <c r="H53" i="235"/>
  <c r="F53" i="235"/>
  <c r="E53" i="235"/>
  <c r="D53" i="235"/>
  <c r="C53" i="235"/>
  <c r="K53" i="235" s="1"/>
  <c r="L52" i="235"/>
  <c r="K52" i="235"/>
  <c r="G52" i="235"/>
  <c r="F52" i="235"/>
  <c r="C52" i="235"/>
  <c r="L51" i="235"/>
  <c r="J51" i="235"/>
  <c r="I51" i="235"/>
  <c r="H51" i="235"/>
  <c r="F51" i="235"/>
  <c r="E51" i="235"/>
  <c r="D51" i="235"/>
  <c r="C51" i="235"/>
  <c r="K51" i="235" s="1"/>
  <c r="L50" i="235"/>
  <c r="K50" i="235"/>
  <c r="G50" i="235"/>
  <c r="F50" i="235"/>
  <c r="C50" i="235"/>
  <c r="L49" i="235"/>
  <c r="J49" i="235"/>
  <c r="I49" i="235"/>
  <c r="H49" i="235"/>
  <c r="F49" i="235"/>
  <c r="E49" i="235"/>
  <c r="D49" i="235"/>
  <c r="C49" i="235"/>
  <c r="K49" i="235" s="1"/>
  <c r="L48" i="235"/>
  <c r="K48" i="235"/>
  <c r="G48" i="235"/>
  <c r="F48" i="235"/>
  <c r="C48" i="235"/>
  <c r="L47" i="235"/>
  <c r="J47" i="235"/>
  <c r="I47" i="235"/>
  <c r="H47" i="235"/>
  <c r="F47" i="235"/>
  <c r="E47" i="235"/>
  <c r="D47" i="235"/>
  <c r="C47" i="235"/>
  <c r="K47" i="235" s="1"/>
  <c r="L46" i="235"/>
  <c r="K46" i="235"/>
  <c r="G46" i="235"/>
  <c r="F46" i="235"/>
  <c r="C46" i="235"/>
  <c r="L45" i="235"/>
  <c r="J45" i="235"/>
  <c r="I45" i="235"/>
  <c r="H45" i="235"/>
  <c r="F45" i="235"/>
  <c r="E45" i="235"/>
  <c r="D45" i="235"/>
  <c r="C45" i="235"/>
  <c r="K45" i="235" s="1"/>
  <c r="L44" i="235"/>
  <c r="K44" i="235"/>
  <c r="G44" i="235"/>
  <c r="F44" i="235"/>
  <c r="C44" i="235"/>
  <c r="L43" i="235"/>
  <c r="J43" i="235"/>
  <c r="I43" i="235"/>
  <c r="H43" i="235"/>
  <c r="F43" i="235"/>
  <c r="E43" i="235"/>
  <c r="D43" i="235"/>
  <c r="C43" i="235"/>
  <c r="K43" i="235" s="1"/>
  <c r="L42" i="235"/>
  <c r="K42" i="235"/>
  <c r="G42" i="235"/>
  <c r="F42" i="235"/>
  <c r="C42" i="235"/>
  <c r="L41" i="235"/>
  <c r="J41" i="235"/>
  <c r="I41" i="235"/>
  <c r="H41" i="235"/>
  <c r="F41" i="235"/>
  <c r="E41" i="235"/>
  <c r="D41" i="235"/>
  <c r="C41" i="235"/>
  <c r="K41" i="235" s="1"/>
  <c r="L40" i="235"/>
  <c r="K40" i="235"/>
  <c r="G40" i="235"/>
  <c r="F40" i="235"/>
  <c r="C40" i="235"/>
  <c r="L39" i="235"/>
  <c r="J39" i="235"/>
  <c r="I39" i="235"/>
  <c r="H39" i="235"/>
  <c r="F39" i="235"/>
  <c r="E39" i="235"/>
  <c r="D39" i="235"/>
  <c r="C39" i="235"/>
  <c r="K39" i="235" s="1"/>
  <c r="L38" i="235"/>
  <c r="K38" i="235"/>
  <c r="G38" i="235"/>
  <c r="F38" i="235"/>
  <c r="C38" i="235"/>
  <c r="L37" i="235"/>
  <c r="J37" i="235"/>
  <c r="I37" i="235"/>
  <c r="H37" i="235"/>
  <c r="F37" i="235"/>
  <c r="E37" i="235"/>
  <c r="D37" i="235"/>
  <c r="C37" i="235"/>
  <c r="K37" i="235" s="1"/>
  <c r="L36" i="235"/>
  <c r="K36" i="235"/>
  <c r="G36" i="235"/>
  <c r="F36" i="235"/>
  <c r="C36" i="235"/>
  <c r="L35" i="235"/>
  <c r="J35" i="235"/>
  <c r="I35" i="235"/>
  <c r="H35" i="235"/>
  <c r="F35" i="235"/>
  <c r="E35" i="235"/>
  <c r="D35" i="235"/>
  <c r="C35" i="235"/>
  <c r="K35" i="235" s="1"/>
  <c r="L34" i="235"/>
  <c r="K34" i="235"/>
  <c r="G34" i="235"/>
  <c r="F34" i="235"/>
  <c r="C34" i="235"/>
  <c r="L33" i="235"/>
  <c r="J33" i="235"/>
  <c r="I33" i="235"/>
  <c r="H33" i="235"/>
  <c r="F33" i="235"/>
  <c r="E33" i="235"/>
  <c r="D33" i="235"/>
  <c r="C33" i="235"/>
  <c r="K33" i="235" s="1"/>
  <c r="L32" i="235"/>
  <c r="K32" i="235"/>
  <c r="G32" i="235"/>
  <c r="F32" i="235"/>
  <c r="C32" i="235"/>
  <c r="L31" i="235"/>
  <c r="J31" i="235"/>
  <c r="I31" i="235"/>
  <c r="H31" i="235"/>
  <c r="F31" i="235"/>
  <c r="E31" i="235"/>
  <c r="D31" i="235"/>
  <c r="C31" i="235"/>
  <c r="K31" i="235" s="1"/>
  <c r="L30" i="235"/>
  <c r="K30" i="235"/>
  <c r="G30" i="235"/>
  <c r="F30" i="235"/>
  <c r="C30" i="235"/>
  <c r="L29" i="235"/>
  <c r="J29" i="235"/>
  <c r="I29" i="235"/>
  <c r="H29" i="235"/>
  <c r="F29" i="235"/>
  <c r="E29" i="235"/>
  <c r="D29" i="235"/>
  <c r="C29" i="235"/>
  <c r="K29" i="235" s="1"/>
  <c r="L28" i="235"/>
  <c r="K28" i="235"/>
  <c r="G28" i="235"/>
  <c r="F28" i="235"/>
  <c r="C28" i="235"/>
  <c r="L27" i="235"/>
  <c r="J27" i="235"/>
  <c r="I27" i="235"/>
  <c r="H27" i="235"/>
  <c r="F27" i="235"/>
  <c r="E27" i="235"/>
  <c r="D27" i="235"/>
  <c r="C27" i="235"/>
  <c r="K27" i="235" s="1"/>
  <c r="L26" i="235"/>
  <c r="K26" i="235"/>
  <c r="G26" i="235"/>
  <c r="F26" i="235"/>
  <c r="C26" i="235"/>
  <c r="L25" i="235"/>
  <c r="J25" i="235"/>
  <c r="I25" i="235"/>
  <c r="H25" i="235"/>
  <c r="F25" i="235"/>
  <c r="E25" i="235"/>
  <c r="D25" i="235"/>
  <c r="C25" i="235"/>
  <c r="K25" i="235" s="1"/>
  <c r="L24" i="235"/>
  <c r="K24" i="235"/>
  <c r="G24" i="235"/>
  <c r="F24" i="235"/>
  <c r="C24" i="235"/>
  <c r="L23" i="235"/>
  <c r="J23" i="235"/>
  <c r="I23" i="235"/>
  <c r="H23" i="235"/>
  <c r="F23" i="235"/>
  <c r="E23" i="235"/>
  <c r="D23" i="235"/>
  <c r="C23" i="235"/>
  <c r="K23" i="235" s="1"/>
  <c r="L22" i="235"/>
  <c r="K22" i="235"/>
  <c r="G22" i="235"/>
  <c r="F22" i="235"/>
  <c r="C22" i="235"/>
  <c r="L21" i="235"/>
  <c r="J21" i="235"/>
  <c r="I21" i="235"/>
  <c r="H21" i="235"/>
  <c r="F21" i="235"/>
  <c r="E21" i="235"/>
  <c r="D21" i="235"/>
  <c r="C21" i="235"/>
  <c r="K21" i="235" s="1"/>
  <c r="L20" i="235"/>
  <c r="K20" i="235"/>
  <c r="G20" i="235"/>
  <c r="F20" i="235"/>
  <c r="C20" i="235"/>
  <c r="L19" i="235"/>
  <c r="J19" i="235"/>
  <c r="I19" i="235"/>
  <c r="H19" i="235"/>
  <c r="F19" i="235"/>
  <c r="E19" i="235"/>
  <c r="D19" i="235"/>
  <c r="C19" i="235"/>
  <c r="K19" i="235" s="1"/>
  <c r="L18" i="235"/>
  <c r="K18" i="235"/>
  <c r="G18" i="235"/>
  <c r="F18" i="235"/>
  <c r="C18" i="235"/>
  <c r="L17" i="235"/>
  <c r="J17" i="235"/>
  <c r="I17" i="235"/>
  <c r="H17" i="235"/>
  <c r="F17" i="235"/>
  <c r="E17" i="235"/>
  <c r="D17" i="235"/>
  <c r="C17" i="235"/>
  <c r="K17" i="235" s="1"/>
  <c r="L16" i="235"/>
  <c r="K16" i="235"/>
  <c r="G16" i="235"/>
  <c r="F16" i="235"/>
  <c r="C16" i="235"/>
  <c r="L15" i="235"/>
  <c r="J15" i="235"/>
  <c r="I15" i="235"/>
  <c r="H15" i="235"/>
  <c r="F15" i="235"/>
  <c r="E15" i="235"/>
  <c r="D15" i="235"/>
  <c r="C15" i="235"/>
  <c r="K15" i="235" s="1"/>
  <c r="L14" i="235"/>
  <c r="K14" i="235"/>
  <c r="G14" i="235"/>
  <c r="F14" i="235"/>
  <c r="C14" i="235"/>
  <c r="L13" i="235"/>
  <c r="J13" i="235"/>
  <c r="I13" i="235"/>
  <c r="H13" i="235"/>
  <c r="F13" i="235"/>
  <c r="E13" i="235"/>
  <c r="D13" i="235"/>
  <c r="C13" i="235"/>
  <c r="K13" i="235" s="1"/>
  <c r="L12" i="235"/>
  <c r="K12" i="235"/>
  <c r="G12" i="235"/>
  <c r="F12" i="235"/>
  <c r="C12" i="235"/>
  <c r="E11" i="235"/>
  <c r="C11" i="235"/>
  <c r="G10" i="235"/>
  <c r="C10" i="235"/>
  <c r="C9" i="235"/>
  <c r="G8" i="235"/>
  <c r="C8" i="235"/>
  <c r="E7" i="241"/>
  <c r="E9" i="239"/>
  <c r="E7" i="242"/>
  <c r="E7" i="239"/>
  <c r="E7" i="240"/>
  <c r="H9" i="238"/>
  <c r="E9" i="240"/>
  <c r="E9" i="235"/>
  <c r="G9" i="238"/>
  <c r="E9" i="241"/>
  <c r="E7" i="238"/>
  <c r="E9" i="242"/>
  <c r="J65" i="238" l="1"/>
  <c r="F65" i="238"/>
  <c r="L65" i="238"/>
  <c r="D65" i="238"/>
  <c r="I65" i="238"/>
  <c r="E65" i="238"/>
  <c r="H65" i="238"/>
  <c r="J73" i="238"/>
  <c r="F73" i="238"/>
  <c r="L73" i="238"/>
  <c r="D73" i="238"/>
  <c r="I73" i="238"/>
  <c r="E73" i="238"/>
  <c r="H73" i="238"/>
  <c r="G75" i="238"/>
  <c r="J81" i="238"/>
  <c r="F81" i="238"/>
  <c r="H81" i="238"/>
  <c r="I81" i="238"/>
  <c r="E81" i="238"/>
  <c r="L81" i="238"/>
  <c r="D81" i="238"/>
  <c r="G83" i="238"/>
  <c r="J176" i="238"/>
  <c r="F176" i="238"/>
  <c r="L176" i="238"/>
  <c r="G176" i="238"/>
  <c r="K176" i="238"/>
  <c r="E176" i="238"/>
  <c r="H176" i="238"/>
  <c r="D176" i="238"/>
  <c r="I176" i="238"/>
  <c r="J59" i="238"/>
  <c r="F59" i="238"/>
  <c r="L59" i="238"/>
  <c r="D59" i="238"/>
  <c r="I59" i="238"/>
  <c r="E59" i="238"/>
  <c r="H59" i="238"/>
  <c r="J67" i="238"/>
  <c r="F67" i="238"/>
  <c r="L67" i="238"/>
  <c r="D67" i="238"/>
  <c r="I67" i="238"/>
  <c r="E67" i="238"/>
  <c r="H67" i="238"/>
  <c r="J15" i="238"/>
  <c r="F15" i="238"/>
  <c r="I15" i="238"/>
  <c r="E15" i="238"/>
  <c r="K15" i="238"/>
  <c r="J23" i="238"/>
  <c r="F23" i="238"/>
  <c r="I23" i="238"/>
  <c r="E23" i="238"/>
  <c r="K23" i="238"/>
  <c r="J27" i="238"/>
  <c r="F27" i="238"/>
  <c r="I27" i="238"/>
  <c r="E27" i="238"/>
  <c r="K27" i="238"/>
  <c r="J39" i="238"/>
  <c r="F39" i="238"/>
  <c r="I39" i="238"/>
  <c r="E39" i="238"/>
  <c r="K39" i="238"/>
  <c r="J43" i="238"/>
  <c r="F43" i="238"/>
  <c r="I43" i="238"/>
  <c r="E43" i="238"/>
  <c r="K43" i="238"/>
  <c r="H10" i="238"/>
  <c r="F10" i="238" s="1"/>
  <c r="D10" i="238"/>
  <c r="K9" i="238"/>
  <c r="D11" i="238"/>
  <c r="D15" i="238"/>
  <c r="L15" i="238"/>
  <c r="D19" i="238"/>
  <c r="D23" i="238"/>
  <c r="L23" i="238"/>
  <c r="D27" i="238"/>
  <c r="L27" i="238"/>
  <c r="D31" i="238"/>
  <c r="D35" i="238"/>
  <c r="D39" i="238"/>
  <c r="L39" i="238"/>
  <c r="D43" i="238"/>
  <c r="L43" i="238"/>
  <c r="J47" i="238"/>
  <c r="F47" i="238"/>
  <c r="L47" i="238"/>
  <c r="D47" i="238"/>
  <c r="I47" i="238"/>
  <c r="E47" i="238"/>
  <c r="H47" i="238"/>
  <c r="J55" i="238"/>
  <c r="F55" i="238"/>
  <c r="L55" i="238"/>
  <c r="D55" i="238"/>
  <c r="I55" i="238"/>
  <c r="E55" i="238"/>
  <c r="H55" i="238"/>
  <c r="K59" i="238"/>
  <c r="J63" i="238"/>
  <c r="F63" i="238"/>
  <c r="L63" i="238"/>
  <c r="D63" i="238"/>
  <c r="I63" i="238"/>
  <c r="E63" i="238"/>
  <c r="H63" i="238"/>
  <c r="K67" i="238"/>
  <c r="J71" i="238"/>
  <c r="F71" i="238"/>
  <c r="L71" i="238"/>
  <c r="H71" i="238"/>
  <c r="I71" i="238"/>
  <c r="E71" i="238"/>
  <c r="D71" i="238"/>
  <c r="J79" i="238"/>
  <c r="F79" i="238"/>
  <c r="L79" i="238"/>
  <c r="D79" i="238"/>
  <c r="I79" i="238"/>
  <c r="E79" i="238"/>
  <c r="H79" i="238"/>
  <c r="J164" i="238"/>
  <c r="F164" i="238"/>
  <c r="L164" i="238"/>
  <c r="G164" i="238"/>
  <c r="K164" i="238"/>
  <c r="E164" i="238"/>
  <c r="I164" i="238"/>
  <c r="H164" i="238"/>
  <c r="D164" i="238"/>
  <c r="J194" i="238"/>
  <c r="F194" i="238"/>
  <c r="I194" i="238"/>
  <c r="E194" i="238"/>
  <c r="G194" i="238"/>
  <c r="L194" i="238"/>
  <c r="D194" i="238"/>
  <c r="K194" i="238"/>
  <c r="H194" i="238"/>
  <c r="J51" i="238"/>
  <c r="F51" i="238"/>
  <c r="H51" i="238"/>
  <c r="I51" i="238"/>
  <c r="E51" i="238"/>
  <c r="L51" i="238"/>
  <c r="D51" i="238"/>
  <c r="J75" i="238"/>
  <c r="F75" i="238"/>
  <c r="L75" i="238"/>
  <c r="H75" i="238"/>
  <c r="I75" i="238"/>
  <c r="E75" i="238"/>
  <c r="D75" i="238"/>
  <c r="J83" i="238"/>
  <c r="F83" i="238"/>
  <c r="H83" i="238"/>
  <c r="I83" i="238"/>
  <c r="E83" i="238"/>
  <c r="L83" i="238"/>
  <c r="D83" i="238"/>
  <c r="F11" i="238"/>
  <c r="E11" i="238"/>
  <c r="J19" i="238"/>
  <c r="F19" i="238"/>
  <c r="I19" i="238"/>
  <c r="E19" i="238"/>
  <c r="K19" i="238"/>
  <c r="J31" i="238"/>
  <c r="F31" i="238"/>
  <c r="I31" i="238"/>
  <c r="E31" i="238"/>
  <c r="K31" i="238"/>
  <c r="J35" i="238"/>
  <c r="F35" i="238"/>
  <c r="I35" i="238"/>
  <c r="E35" i="238"/>
  <c r="K35" i="238"/>
  <c r="J49" i="238"/>
  <c r="F49" i="238"/>
  <c r="L49" i="238"/>
  <c r="H49" i="238"/>
  <c r="I49" i="238"/>
  <c r="E49" i="238"/>
  <c r="D49" i="238"/>
  <c r="G51" i="238"/>
  <c r="J57" i="238"/>
  <c r="F57" i="238"/>
  <c r="L57" i="238"/>
  <c r="D57" i="238"/>
  <c r="I57" i="238"/>
  <c r="E57" i="238"/>
  <c r="H57" i="238"/>
  <c r="G11" i="238"/>
  <c r="J13" i="238"/>
  <c r="F13" i="238"/>
  <c r="I13" i="238"/>
  <c r="E13" i="238"/>
  <c r="K13" i="238"/>
  <c r="G15" i="238"/>
  <c r="J17" i="238"/>
  <c r="F17" i="238"/>
  <c r="I17" i="238"/>
  <c r="E17" i="238"/>
  <c r="K17" i="238"/>
  <c r="G19" i="238"/>
  <c r="J21" i="238"/>
  <c r="F21" i="238"/>
  <c r="I21" i="238"/>
  <c r="E21" i="238"/>
  <c r="K21" i="238"/>
  <c r="G23" i="238"/>
  <c r="J25" i="238"/>
  <c r="F25" i="238"/>
  <c r="I25" i="238"/>
  <c r="E25" i="238"/>
  <c r="K25" i="238"/>
  <c r="G27" i="238"/>
  <c r="J29" i="238"/>
  <c r="F29" i="238"/>
  <c r="I29" i="238"/>
  <c r="E29" i="238"/>
  <c r="K29" i="238"/>
  <c r="G31" i="238"/>
  <c r="J33" i="238"/>
  <c r="F33" i="238"/>
  <c r="I33" i="238"/>
  <c r="E33" i="238"/>
  <c r="K33" i="238"/>
  <c r="G35" i="238"/>
  <c r="J37" i="238"/>
  <c r="F37" i="238"/>
  <c r="I37" i="238"/>
  <c r="E37" i="238"/>
  <c r="K37" i="238"/>
  <c r="G39" i="238"/>
  <c r="J41" i="238"/>
  <c r="F41" i="238"/>
  <c r="I41" i="238"/>
  <c r="E41" i="238"/>
  <c r="K41" i="238"/>
  <c r="G43" i="238"/>
  <c r="J45" i="238"/>
  <c r="F45" i="238"/>
  <c r="D45" i="238"/>
  <c r="I45" i="238"/>
  <c r="E45" i="238"/>
  <c r="L45" i="238"/>
  <c r="H45" i="238"/>
  <c r="G47" i="238"/>
  <c r="K49" i="238"/>
  <c r="J53" i="238"/>
  <c r="F53" i="238"/>
  <c r="H53" i="238"/>
  <c r="D53" i="238"/>
  <c r="I53" i="238"/>
  <c r="E53" i="238"/>
  <c r="L53" i="238"/>
  <c r="G55" i="238"/>
  <c r="K57" i="238"/>
  <c r="J61" i="238"/>
  <c r="F61" i="238"/>
  <c r="L61" i="238"/>
  <c r="H61" i="238"/>
  <c r="I61" i="238"/>
  <c r="E61" i="238"/>
  <c r="D61" i="238"/>
  <c r="G63" i="238"/>
  <c r="J69" i="238"/>
  <c r="F69" i="238"/>
  <c r="L69" i="238"/>
  <c r="D69" i="238"/>
  <c r="I69" i="238"/>
  <c r="E69" i="238"/>
  <c r="H69" i="238"/>
  <c r="G71" i="238"/>
  <c r="J77" i="238"/>
  <c r="F77" i="238"/>
  <c r="L77" i="238"/>
  <c r="I77" i="238"/>
  <c r="E77" i="238"/>
  <c r="H77" i="238"/>
  <c r="D77" i="238"/>
  <c r="G79" i="238"/>
  <c r="I165" i="238"/>
  <c r="E165" i="238"/>
  <c r="L165" i="238"/>
  <c r="H165" i="238"/>
  <c r="D165" i="238"/>
  <c r="J165" i="238"/>
  <c r="G165" i="238"/>
  <c r="F165" i="238"/>
  <c r="K165" i="238"/>
  <c r="J118" i="238"/>
  <c r="F118" i="238"/>
  <c r="I118" i="238"/>
  <c r="E118" i="238"/>
  <c r="K118" i="238"/>
  <c r="J126" i="238"/>
  <c r="F126" i="238"/>
  <c r="I126" i="238"/>
  <c r="E126" i="238"/>
  <c r="K126" i="238"/>
  <c r="J134" i="238"/>
  <c r="F134" i="238"/>
  <c r="I134" i="238"/>
  <c r="E134" i="238"/>
  <c r="K134" i="238"/>
  <c r="J142" i="238"/>
  <c r="F142" i="238"/>
  <c r="I142" i="238"/>
  <c r="E142" i="238"/>
  <c r="K142" i="238"/>
  <c r="J150" i="238"/>
  <c r="F150" i="238"/>
  <c r="I150" i="238"/>
  <c r="E150" i="238"/>
  <c r="K150" i="238"/>
  <c r="J162" i="238"/>
  <c r="F162" i="238"/>
  <c r="K162" i="238"/>
  <c r="E162" i="238"/>
  <c r="I162" i="238"/>
  <c r="D162" i="238"/>
  <c r="L183" i="238"/>
  <c r="H183" i="238"/>
  <c r="D183" i="238"/>
  <c r="K183" i="238"/>
  <c r="F183" i="238"/>
  <c r="J183" i="238"/>
  <c r="E183" i="238"/>
  <c r="I183" i="238"/>
  <c r="G8" i="238"/>
  <c r="G10" i="238"/>
  <c r="G12" i="238"/>
  <c r="G14" i="238"/>
  <c r="G16" i="238"/>
  <c r="G18" i="238"/>
  <c r="G20" i="238"/>
  <c r="G22" i="238"/>
  <c r="G24" i="238"/>
  <c r="G26" i="238"/>
  <c r="G28" i="238"/>
  <c r="G30" i="238"/>
  <c r="G32" i="238"/>
  <c r="G34" i="238"/>
  <c r="G36" i="238"/>
  <c r="G38" i="238"/>
  <c r="G40" i="238"/>
  <c r="G42" i="238"/>
  <c r="G44" i="238"/>
  <c r="G46" i="238"/>
  <c r="G48" i="238"/>
  <c r="G50" i="238"/>
  <c r="G52" i="238"/>
  <c r="G54" i="238"/>
  <c r="G56" i="238"/>
  <c r="G58" i="238"/>
  <c r="G60" i="238"/>
  <c r="G62" i="238"/>
  <c r="G64" i="238"/>
  <c r="G66" i="238"/>
  <c r="G68" i="238"/>
  <c r="G70" i="238"/>
  <c r="G72" i="238"/>
  <c r="G74" i="238"/>
  <c r="G76" i="238"/>
  <c r="G78" i="238"/>
  <c r="G80" i="238"/>
  <c r="G82" i="238"/>
  <c r="G84" i="238"/>
  <c r="L84" i="238"/>
  <c r="G86" i="238"/>
  <c r="G88" i="238"/>
  <c r="G90" i="238"/>
  <c r="G92" i="238"/>
  <c r="G94" i="238"/>
  <c r="G96" i="238"/>
  <c r="G98" i="238"/>
  <c r="G100" i="238"/>
  <c r="G102" i="238"/>
  <c r="G104" i="238"/>
  <c r="G106" i="238"/>
  <c r="G108" i="238"/>
  <c r="G110" i="238"/>
  <c r="G112" i="238"/>
  <c r="G114" i="238"/>
  <c r="D118" i="238"/>
  <c r="L118" i="238"/>
  <c r="D122" i="238"/>
  <c r="D126" i="238"/>
  <c r="L126" i="238"/>
  <c r="D130" i="238"/>
  <c r="D134" i="238"/>
  <c r="L134" i="238"/>
  <c r="D138" i="238"/>
  <c r="D142" i="238"/>
  <c r="L142" i="238"/>
  <c r="D146" i="238"/>
  <c r="D150" i="238"/>
  <c r="L150" i="238"/>
  <c r="J156" i="238"/>
  <c r="F156" i="238"/>
  <c r="L156" i="238"/>
  <c r="G156" i="238"/>
  <c r="K156" i="238"/>
  <c r="E156" i="238"/>
  <c r="L157" i="238"/>
  <c r="H157" i="238"/>
  <c r="D157" i="238"/>
  <c r="G157" i="238"/>
  <c r="K157" i="238"/>
  <c r="F157" i="238"/>
  <c r="G162" i="238"/>
  <c r="L177" i="238"/>
  <c r="H177" i="238"/>
  <c r="D177" i="238"/>
  <c r="G177" i="238"/>
  <c r="K177" i="238"/>
  <c r="F177" i="238"/>
  <c r="I177" i="238"/>
  <c r="E177" i="238"/>
  <c r="G183" i="238"/>
  <c r="J188" i="238"/>
  <c r="F188" i="238"/>
  <c r="I188" i="238"/>
  <c r="E188" i="238"/>
  <c r="H188" i="238"/>
  <c r="G188" i="238"/>
  <c r="L188" i="238"/>
  <c r="K188" i="238"/>
  <c r="J122" i="238"/>
  <c r="F122" i="238"/>
  <c r="I122" i="238"/>
  <c r="E122" i="238"/>
  <c r="K122" i="238"/>
  <c r="J130" i="238"/>
  <c r="F130" i="238"/>
  <c r="I130" i="238"/>
  <c r="E130" i="238"/>
  <c r="K130" i="238"/>
  <c r="J138" i="238"/>
  <c r="F138" i="238"/>
  <c r="I138" i="238"/>
  <c r="E138" i="238"/>
  <c r="K138" i="238"/>
  <c r="J146" i="238"/>
  <c r="F146" i="238"/>
  <c r="I146" i="238"/>
  <c r="E146" i="238"/>
  <c r="K146" i="238"/>
  <c r="L163" i="238"/>
  <c r="H163" i="238"/>
  <c r="D163" i="238"/>
  <c r="K163" i="238"/>
  <c r="F163" i="238"/>
  <c r="J163" i="238"/>
  <c r="E163" i="238"/>
  <c r="J202" i="238"/>
  <c r="F202" i="238"/>
  <c r="I202" i="238"/>
  <c r="E202" i="238"/>
  <c r="G202" i="238"/>
  <c r="L202" i="238"/>
  <c r="D202" i="238"/>
  <c r="K202" i="238"/>
  <c r="I86" i="238"/>
  <c r="E86" i="238"/>
  <c r="H86" i="238"/>
  <c r="I88" i="238"/>
  <c r="E88" i="238"/>
  <c r="H88" i="238"/>
  <c r="I90" i="238"/>
  <c r="E90" i="238"/>
  <c r="H90" i="238"/>
  <c r="I92" i="238"/>
  <c r="E92" i="238"/>
  <c r="H92" i="238"/>
  <c r="I94" i="238"/>
  <c r="E94" i="238"/>
  <c r="H94" i="238"/>
  <c r="I96" i="238"/>
  <c r="E96" i="238"/>
  <c r="H96" i="238"/>
  <c r="I98" i="238"/>
  <c r="E98" i="238"/>
  <c r="H98" i="238"/>
  <c r="I100" i="238"/>
  <c r="E100" i="238"/>
  <c r="H100" i="238"/>
  <c r="I102" i="238"/>
  <c r="E102" i="238"/>
  <c r="H102" i="238"/>
  <c r="I104" i="238"/>
  <c r="E104" i="238"/>
  <c r="H104" i="238"/>
  <c r="I106" i="238"/>
  <c r="E106" i="238"/>
  <c r="H106" i="238"/>
  <c r="I108" i="238"/>
  <c r="E108" i="238"/>
  <c r="H108" i="238"/>
  <c r="I110" i="238"/>
  <c r="E110" i="238"/>
  <c r="H110" i="238"/>
  <c r="I112" i="238"/>
  <c r="E112" i="238"/>
  <c r="H112" i="238"/>
  <c r="I114" i="238"/>
  <c r="E114" i="238"/>
  <c r="H114" i="238"/>
  <c r="J116" i="238"/>
  <c r="F116" i="238"/>
  <c r="I116" i="238"/>
  <c r="E116" i="238"/>
  <c r="K116" i="238"/>
  <c r="G118" i="238"/>
  <c r="J120" i="238"/>
  <c r="F120" i="238"/>
  <c r="I120" i="238"/>
  <c r="E120" i="238"/>
  <c r="K120" i="238"/>
  <c r="G122" i="238"/>
  <c r="J124" i="238"/>
  <c r="F124" i="238"/>
  <c r="I124" i="238"/>
  <c r="E124" i="238"/>
  <c r="K124" i="238"/>
  <c r="G126" i="238"/>
  <c r="J128" i="238"/>
  <c r="F128" i="238"/>
  <c r="I128" i="238"/>
  <c r="E128" i="238"/>
  <c r="K128" i="238"/>
  <c r="G130" i="238"/>
  <c r="J132" i="238"/>
  <c r="F132" i="238"/>
  <c r="I132" i="238"/>
  <c r="E132" i="238"/>
  <c r="K132" i="238"/>
  <c r="G134" i="238"/>
  <c r="J136" i="238"/>
  <c r="F136" i="238"/>
  <c r="I136" i="238"/>
  <c r="E136" i="238"/>
  <c r="K136" i="238"/>
  <c r="G138" i="238"/>
  <c r="J140" i="238"/>
  <c r="F140" i="238"/>
  <c r="I140" i="238"/>
  <c r="E140" i="238"/>
  <c r="K140" i="238"/>
  <c r="G142" i="238"/>
  <c r="J144" i="238"/>
  <c r="F144" i="238"/>
  <c r="I144" i="238"/>
  <c r="E144" i="238"/>
  <c r="K144" i="238"/>
  <c r="G146" i="238"/>
  <c r="J148" i="238"/>
  <c r="F148" i="238"/>
  <c r="I148" i="238"/>
  <c r="E148" i="238"/>
  <c r="K148" i="238"/>
  <c r="G150" i="238"/>
  <c r="J154" i="238"/>
  <c r="F154" i="238"/>
  <c r="K154" i="238"/>
  <c r="E154" i="238"/>
  <c r="I154" i="238"/>
  <c r="D154" i="238"/>
  <c r="L155" i="238"/>
  <c r="H155" i="238"/>
  <c r="D155" i="238"/>
  <c r="K155" i="238"/>
  <c r="F155" i="238"/>
  <c r="J155" i="238"/>
  <c r="E155" i="238"/>
  <c r="H162" i="238"/>
  <c r="I163" i="238"/>
  <c r="J182" i="238"/>
  <c r="F182" i="238"/>
  <c r="K182" i="238"/>
  <c r="E182" i="238"/>
  <c r="I182" i="238"/>
  <c r="D182" i="238"/>
  <c r="L182" i="238"/>
  <c r="H182" i="238"/>
  <c r="J186" i="238"/>
  <c r="F186" i="238"/>
  <c r="I186" i="238"/>
  <c r="E186" i="238"/>
  <c r="G186" i="238"/>
  <c r="L186" i="238"/>
  <c r="D186" i="238"/>
  <c r="K186" i="238"/>
  <c r="D188" i="238"/>
  <c r="J196" i="238"/>
  <c r="F196" i="238"/>
  <c r="I196" i="238"/>
  <c r="E196" i="238"/>
  <c r="H196" i="238"/>
  <c r="G196" i="238"/>
  <c r="L196" i="238"/>
  <c r="K196" i="238"/>
  <c r="G85" i="238"/>
  <c r="G87" i="238"/>
  <c r="G89" i="238"/>
  <c r="G91" i="238"/>
  <c r="G93" i="238"/>
  <c r="G95" i="238"/>
  <c r="G97" i="238"/>
  <c r="G99" i="238"/>
  <c r="G101" i="238"/>
  <c r="G103" i="238"/>
  <c r="G105" i="238"/>
  <c r="G107" i="238"/>
  <c r="G109" i="238"/>
  <c r="G111" i="238"/>
  <c r="G113" i="238"/>
  <c r="G115" i="238"/>
  <c r="G117" i="238"/>
  <c r="G119" i="238"/>
  <c r="G121" i="238"/>
  <c r="G123" i="238"/>
  <c r="G125" i="238"/>
  <c r="G127" i="238"/>
  <c r="G129" i="238"/>
  <c r="G131" i="238"/>
  <c r="G133" i="238"/>
  <c r="G135" i="238"/>
  <c r="G137" i="238"/>
  <c r="G139" i="238"/>
  <c r="G141" i="238"/>
  <c r="G143" i="238"/>
  <c r="G145" i="238"/>
  <c r="G147" i="238"/>
  <c r="G149" i="238"/>
  <c r="L151" i="238"/>
  <c r="H151" i="238"/>
  <c r="G151" i="238"/>
  <c r="J152" i="238"/>
  <c r="F152" i="238"/>
  <c r="H152" i="238"/>
  <c r="L153" i="238"/>
  <c r="H153" i="238"/>
  <c r="D153" i="238"/>
  <c r="I153" i="238"/>
  <c r="G158" i="238"/>
  <c r="J160" i="238"/>
  <c r="F160" i="238"/>
  <c r="H160" i="238"/>
  <c r="L161" i="238"/>
  <c r="H161" i="238"/>
  <c r="D161" i="238"/>
  <c r="I161" i="238"/>
  <c r="I169" i="238"/>
  <c r="E169" i="238"/>
  <c r="L169" i="238"/>
  <c r="H169" i="238"/>
  <c r="D169" i="238"/>
  <c r="K169" i="238"/>
  <c r="J174" i="238"/>
  <c r="F174" i="238"/>
  <c r="K174" i="238"/>
  <c r="E174" i="238"/>
  <c r="I174" i="238"/>
  <c r="D174" i="238"/>
  <c r="L175" i="238"/>
  <c r="H175" i="238"/>
  <c r="D175" i="238"/>
  <c r="K175" i="238"/>
  <c r="F175" i="238"/>
  <c r="J175" i="238"/>
  <c r="E175" i="238"/>
  <c r="J158" i="238"/>
  <c r="F158" i="238"/>
  <c r="H158" i="238"/>
  <c r="L159" i="238"/>
  <c r="H159" i="238"/>
  <c r="D159" i="238"/>
  <c r="I159" i="238"/>
  <c r="I167" i="238"/>
  <c r="E167" i="238"/>
  <c r="L167" i="238"/>
  <c r="H167" i="238"/>
  <c r="D167" i="238"/>
  <c r="K167" i="238"/>
  <c r="J184" i="238"/>
  <c r="F184" i="238"/>
  <c r="L184" i="238"/>
  <c r="G184" i="238"/>
  <c r="K184" i="238"/>
  <c r="E184" i="238"/>
  <c r="F166" i="238"/>
  <c r="J166" i="238"/>
  <c r="F168" i="238"/>
  <c r="J168" i="238"/>
  <c r="G170" i="238"/>
  <c r="J172" i="238"/>
  <c r="F172" i="238"/>
  <c r="H172" i="238"/>
  <c r="L173" i="238"/>
  <c r="H173" i="238"/>
  <c r="D173" i="238"/>
  <c r="I173" i="238"/>
  <c r="G178" i="238"/>
  <c r="J180" i="238"/>
  <c r="F180" i="238"/>
  <c r="H180" i="238"/>
  <c r="L181" i="238"/>
  <c r="H181" i="238"/>
  <c r="D181" i="238"/>
  <c r="I181" i="238"/>
  <c r="J192" i="238"/>
  <c r="F192" i="238"/>
  <c r="I192" i="238"/>
  <c r="E192" i="238"/>
  <c r="K192" i="238"/>
  <c r="J200" i="238"/>
  <c r="F200" i="238"/>
  <c r="I200" i="238"/>
  <c r="E200" i="238"/>
  <c r="K200" i="238"/>
  <c r="G166" i="238"/>
  <c r="G168" i="238"/>
  <c r="J170" i="238"/>
  <c r="F170" i="238"/>
  <c r="H170" i="238"/>
  <c r="L171" i="238"/>
  <c r="H171" i="238"/>
  <c r="D171" i="238"/>
  <c r="I171" i="238"/>
  <c r="J178" i="238"/>
  <c r="F178" i="238"/>
  <c r="H178" i="238"/>
  <c r="L179" i="238"/>
  <c r="H179" i="238"/>
  <c r="D179" i="238"/>
  <c r="I179" i="238"/>
  <c r="J190" i="238"/>
  <c r="F190" i="238"/>
  <c r="I190" i="238"/>
  <c r="E190" i="238"/>
  <c r="K190" i="238"/>
  <c r="J198" i="238"/>
  <c r="F198" i="238"/>
  <c r="I198" i="238"/>
  <c r="E198" i="238"/>
  <c r="K198" i="238"/>
  <c r="G185" i="238"/>
  <c r="K185" i="238"/>
  <c r="G187" i="238"/>
  <c r="K187" i="238"/>
  <c r="G189" i="238"/>
  <c r="K189" i="238"/>
  <c r="G191" i="238"/>
  <c r="K191" i="238"/>
  <c r="G193" i="238"/>
  <c r="K193" i="238"/>
  <c r="G195" i="238"/>
  <c r="K195" i="238"/>
  <c r="G197" i="238"/>
  <c r="K197" i="238"/>
  <c r="G199" i="238"/>
  <c r="K199" i="238"/>
  <c r="G201" i="238"/>
  <c r="K201" i="238"/>
  <c r="G203" i="238"/>
  <c r="K203" i="238"/>
  <c r="D185" i="238"/>
  <c r="H185" i="238"/>
  <c r="D187" i="238"/>
  <c r="H187" i="238"/>
  <c r="D189" i="238"/>
  <c r="H189" i="238"/>
  <c r="D191" i="238"/>
  <c r="H191" i="238"/>
  <c r="D193" i="238"/>
  <c r="H193" i="238"/>
  <c r="D195" i="238"/>
  <c r="H195" i="238"/>
  <c r="D197" i="238"/>
  <c r="H197" i="238"/>
  <c r="D199" i="238"/>
  <c r="H199" i="238"/>
  <c r="D201" i="238"/>
  <c r="H201" i="238"/>
  <c r="D203" i="238"/>
  <c r="H203" i="238"/>
  <c r="J119" i="235"/>
  <c r="F119" i="235"/>
  <c r="K119" i="235"/>
  <c r="E119" i="235"/>
  <c r="I119" i="235"/>
  <c r="J125" i="235"/>
  <c r="F125" i="235"/>
  <c r="I125" i="235"/>
  <c r="D125" i="235"/>
  <c r="K125" i="235"/>
  <c r="L130" i="235"/>
  <c r="H130" i="235"/>
  <c r="D130" i="235"/>
  <c r="G130" i="235"/>
  <c r="J130" i="235"/>
  <c r="L136" i="235"/>
  <c r="H136" i="235"/>
  <c r="D136" i="235"/>
  <c r="K136" i="235"/>
  <c r="F136" i="235"/>
  <c r="L142" i="235"/>
  <c r="H142" i="235"/>
  <c r="D142" i="235"/>
  <c r="J142" i="235"/>
  <c r="E142" i="235"/>
  <c r="K142" i="235"/>
  <c r="J145" i="235"/>
  <c r="F145" i="235"/>
  <c r="L145" i="235"/>
  <c r="G145" i="235"/>
  <c r="I145" i="235"/>
  <c r="J151" i="235"/>
  <c r="F151" i="235"/>
  <c r="K151" i="235"/>
  <c r="E151" i="235"/>
  <c r="I151" i="235"/>
  <c r="J157" i="235"/>
  <c r="F157" i="235"/>
  <c r="I157" i="235"/>
  <c r="D157" i="235"/>
  <c r="K157" i="235"/>
  <c r="L162" i="235"/>
  <c r="H162" i="235"/>
  <c r="D162" i="235"/>
  <c r="G162" i="235"/>
  <c r="J162" i="235"/>
  <c r="L168" i="235"/>
  <c r="H168" i="235"/>
  <c r="D168" i="235"/>
  <c r="K168" i="235"/>
  <c r="F168" i="235"/>
  <c r="J168" i="235"/>
  <c r="J174" i="235"/>
  <c r="F174" i="235"/>
  <c r="L174" i="235"/>
  <c r="H174" i="235"/>
  <c r="D174" i="235"/>
  <c r="E174" i="235"/>
  <c r="K174" i="235"/>
  <c r="J180" i="235"/>
  <c r="F180" i="235"/>
  <c r="L180" i="235"/>
  <c r="H180" i="235"/>
  <c r="D180" i="235"/>
  <c r="I180" i="235"/>
  <c r="K180" i="235"/>
  <c r="L185" i="235"/>
  <c r="H185" i="235"/>
  <c r="D185" i="235"/>
  <c r="J185" i="235"/>
  <c r="F185" i="235"/>
  <c r="G185" i="235"/>
  <c r="K185" i="235"/>
  <c r="J190" i="235"/>
  <c r="F190" i="235"/>
  <c r="L190" i="235"/>
  <c r="H190" i="235"/>
  <c r="D190" i="235"/>
  <c r="E190" i="235"/>
  <c r="K190" i="235"/>
  <c r="J196" i="235"/>
  <c r="F196" i="235"/>
  <c r="L196" i="235"/>
  <c r="H196" i="235"/>
  <c r="D196" i="235"/>
  <c r="I196" i="235"/>
  <c r="K196" i="235"/>
  <c r="G196" i="235"/>
  <c r="J198" i="235"/>
  <c r="F198" i="235"/>
  <c r="L198" i="235"/>
  <c r="H198" i="235"/>
  <c r="D198" i="235"/>
  <c r="E198" i="235"/>
  <c r="K198" i="235"/>
  <c r="I198" i="235"/>
  <c r="L201" i="235"/>
  <c r="H201" i="235"/>
  <c r="D201" i="235"/>
  <c r="J201" i="235"/>
  <c r="F201" i="235"/>
  <c r="G201" i="235"/>
  <c r="K201" i="235"/>
  <c r="I201" i="235"/>
  <c r="J117" i="235"/>
  <c r="F117" i="235"/>
  <c r="I117" i="235"/>
  <c r="D117" i="235"/>
  <c r="K117" i="235"/>
  <c r="D119" i="235"/>
  <c r="L119" i="235"/>
  <c r="L122" i="235"/>
  <c r="H122" i="235"/>
  <c r="D122" i="235"/>
  <c r="G122" i="235"/>
  <c r="J122" i="235"/>
  <c r="E125" i="235"/>
  <c r="L125" i="235"/>
  <c r="L128" i="235"/>
  <c r="H128" i="235"/>
  <c r="D128" i="235"/>
  <c r="K128" i="235"/>
  <c r="F128" i="235"/>
  <c r="J128" i="235"/>
  <c r="E130" i="235"/>
  <c r="K130" i="235"/>
  <c r="L134" i="235"/>
  <c r="H134" i="235"/>
  <c r="D134" i="235"/>
  <c r="J134" i="235"/>
  <c r="E134" i="235"/>
  <c r="K134" i="235"/>
  <c r="E136" i="235"/>
  <c r="J137" i="235"/>
  <c r="F137" i="235"/>
  <c r="L137" i="235"/>
  <c r="G137" i="235"/>
  <c r="I137" i="235"/>
  <c r="F142" i="235"/>
  <c r="J143" i="235"/>
  <c r="F143" i="235"/>
  <c r="K143" i="235"/>
  <c r="E143" i="235"/>
  <c r="I143" i="235"/>
  <c r="D145" i="235"/>
  <c r="K145" i="235"/>
  <c r="J149" i="235"/>
  <c r="F149" i="235"/>
  <c r="I149" i="235"/>
  <c r="D149" i="235"/>
  <c r="K149" i="235"/>
  <c r="D151" i="235"/>
  <c r="L151" i="235"/>
  <c r="L154" i="235"/>
  <c r="H154" i="235"/>
  <c r="D154" i="235"/>
  <c r="G154" i="235"/>
  <c r="J154" i="235"/>
  <c r="E157" i="235"/>
  <c r="L157" i="235"/>
  <c r="L160" i="235"/>
  <c r="H160" i="235"/>
  <c r="D160" i="235"/>
  <c r="K160" i="235"/>
  <c r="F160" i="235"/>
  <c r="J160" i="235"/>
  <c r="E162" i="235"/>
  <c r="K162" i="235"/>
  <c r="L166" i="235"/>
  <c r="H166" i="235"/>
  <c r="D166" i="235"/>
  <c r="J166" i="235"/>
  <c r="E166" i="235"/>
  <c r="K166" i="235"/>
  <c r="E168" i="235"/>
  <c r="J169" i="235"/>
  <c r="F169" i="235"/>
  <c r="L169" i="235"/>
  <c r="G169" i="235"/>
  <c r="I169" i="235"/>
  <c r="L173" i="235"/>
  <c r="H173" i="235"/>
  <c r="D173" i="235"/>
  <c r="J173" i="235"/>
  <c r="F173" i="235"/>
  <c r="G173" i="235"/>
  <c r="K173" i="235"/>
  <c r="G174" i="235"/>
  <c r="J178" i="235"/>
  <c r="F178" i="235"/>
  <c r="L178" i="235"/>
  <c r="H178" i="235"/>
  <c r="D178" i="235"/>
  <c r="E178" i="235"/>
  <c r="K178" i="235"/>
  <c r="E180" i="235"/>
  <c r="J184" i="235"/>
  <c r="F184" i="235"/>
  <c r="L184" i="235"/>
  <c r="H184" i="235"/>
  <c r="D184" i="235"/>
  <c r="I184" i="235"/>
  <c r="K184" i="235"/>
  <c r="E185" i="235"/>
  <c r="L189" i="235"/>
  <c r="H189" i="235"/>
  <c r="D189" i="235"/>
  <c r="J189" i="235"/>
  <c r="F189" i="235"/>
  <c r="G189" i="235"/>
  <c r="K189" i="235"/>
  <c r="G190" i="235"/>
  <c r="J194" i="235"/>
  <c r="F194" i="235"/>
  <c r="L194" i="235"/>
  <c r="H194" i="235"/>
  <c r="D194" i="235"/>
  <c r="E194" i="235"/>
  <c r="K194" i="235"/>
  <c r="E196" i="235"/>
  <c r="G198" i="235"/>
  <c r="E201" i="235"/>
  <c r="E8" i="235"/>
  <c r="H8" i="235"/>
  <c r="F8" i="235" s="1"/>
  <c r="K9" i="235"/>
  <c r="E10" i="235"/>
  <c r="H10" i="235"/>
  <c r="F10" i="235" s="1"/>
  <c r="H11" i="235"/>
  <c r="F11" i="235" s="1"/>
  <c r="I12" i="235"/>
  <c r="E12" i="235"/>
  <c r="H12" i="235"/>
  <c r="I14" i="235"/>
  <c r="E14" i="235"/>
  <c r="H14" i="235"/>
  <c r="I16" i="235"/>
  <c r="E16" i="235"/>
  <c r="H16" i="235"/>
  <c r="I18" i="235"/>
  <c r="E18" i="235"/>
  <c r="H18" i="235"/>
  <c r="I20" i="235"/>
  <c r="E20" i="235"/>
  <c r="H20" i="235"/>
  <c r="I22" i="235"/>
  <c r="E22" i="235"/>
  <c r="H22" i="235"/>
  <c r="I24" i="235"/>
  <c r="E24" i="235"/>
  <c r="H24" i="235"/>
  <c r="I26" i="235"/>
  <c r="E26" i="235"/>
  <c r="H26" i="235"/>
  <c r="I28" i="235"/>
  <c r="E28" i="235"/>
  <c r="H28" i="235"/>
  <c r="I30" i="235"/>
  <c r="E30" i="235"/>
  <c r="H30" i="235"/>
  <c r="I32" i="235"/>
  <c r="E32" i="235"/>
  <c r="H32" i="235"/>
  <c r="I34" i="235"/>
  <c r="E34" i="235"/>
  <c r="H34" i="235"/>
  <c r="I36" i="235"/>
  <c r="E36" i="235"/>
  <c r="H36" i="235"/>
  <c r="I38" i="235"/>
  <c r="E38" i="235"/>
  <c r="H38" i="235"/>
  <c r="I40" i="235"/>
  <c r="E40" i="235"/>
  <c r="H40" i="235"/>
  <c r="I42" i="235"/>
  <c r="E42" i="235"/>
  <c r="H42" i="235"/>
  <c r="I44" i="235"/>
  <c r="E44" i="235"/>
  <c r="H44" i="235"/>
  <c r="I46" i="235"/>
  <c r="E46" i="235"/>
  <c r="H46" i="235"/>
  <c r="I48" i="235"/>
  <c r="E48" i="235"/>
  <c r="H48" i="235"/>
  <c r="I50" i="235"/>
  <c r="E50" i="235"/>
  <c r="H50" i="235"/>
  <c r="I52" i="235"/>
  <c r="E52" i="235"/>
  <c r="H52" i="235"/>
  <c r="I54" i="235"/>
  <c r="E54" i="235"/>
  <c r="H54" i="235"/>
  <c r="I56" i="235"/>
  <c r="E56" i="235"/>
  <c r="H56" i="235"/>
  <c r="I58" i="235"/>
  <c r="E58" i="235"/>
  <c r="H58" i="235"/>
  <c r="I60" i="235"/>
  <c r="E60" i="235"/>
  <c r="H60" i="235"/>
  <c r="I62" i="235"/>
  <c r="E62" i="235"/>
  <c r="H62" i="235"/>
  <c r="I64" i="235"/>
  <c r="E64" i="235"/>
  <c r="H64" i="235"/>
  <c r="I66" i="235"/>
  <c r="E66" i="235"/>
  <c r="H66" i="235"/>
  <c r="I68" i="235"/>
  <c r="E68" i="235"/>
  <c r="H68" i="235"/>
  <c r="I70" i="235"/>
  <c r="E70" i="235"/>
  <c r="H70" i="235"/>
  <c r="I72" i="235"/>
  <c r="E72" i="235"/>
  <c r="H72" i="235"/>
  <c r="I74" i="235"/>
  <c r="E74" i="235"/>
  <c r="H74" i="235"/>
  <c r="I76" i="235"/>
  <c r="E76" i="235"/>
  <c r="H76" i="235"/>
  <c r="I78" i="235"/>
  <c r="E78" i="235"/>
  <c r="H78" i="235"/>
  <c r="I80" i="235"/>
  <c r="E80" i="235"/>
  <c r="H80" i="235"/>
  <c r="I82" i="235"/>
  <c r="E82" i="235"/>
  <c r="H82" i="235"/>
  <c r="I84" i="235"/>
  <c r="E84" i="235"/>
  <c r="H84" i="235"/>
  <c r="I86" i="235"/>
  <c r="E86" i="235"/>
  <c r="H86" i="235"/>
  <c r="I88" i="235"/>
  <c r="E88" i="235"/>
  <c r="H88" i="235"/>
  <c r="I90" i="235"/>
  <c r="E90" i="235"/>
  <c r="H90" i="235"/>
  <c r="I92" i="235"/>
  <c r="E92" i="235"/>
  <c r="H92" i="235"/>
  <c r="I94" i="235"/>
  <c r="E94" i="235"/>
  <c r="H94" i="235"/>
  <c r="I96" i="235"/>
  <c r="E96" i="235"/>
  <c r="H96" i="235"/>
  <c r="I98" i="235"/>
  <c r="E98" i="235"/>
  <c r="H98" i="235"/>
  <c r="I100" i="235"/>
  <c r="E100" i="235"/>
  <c r="H100" i="235"/>
  <c r="I102" i="235"/>
  <c r="E102" i="235"/>
  <c r="H102" i="235"/>
  <c r="I104" i="235"/>
  <c r="E104" i="235"/>
  <c r="H104" i="235"/>
  <c r="I106" i="235"/>
  <c r="E106" i="235"/>
  <c r="H106" i="235"/>
  <c r="I108" i="235"/>
  <c r="E108" i="235"/>
  <c r="H108" i="235"/>
  <c r="I110" i="235"/>
  <c r="E110" i="235"/>
  <c r="H110" i="235"/>
  <c r="I112" i="235"/>
  <c r="E112" i="235"/>
  <c r="H112" i="235"/>
  <c r="I114" i="235"/>
  <c r="E114" i="235"/>
  <c r="H114" i="235"/>
  <c r="L116" i="235"/>
  <c r="I116" i="235"/>
  <c r="E116" i="235"/>
  <c r="H116" i="235"/>
  <c r="E117" i="235"/>
  <c r="L117" i="235"/>
  <c r="G119" i="235"/>
  <c r="L120" i="235"/>
  <c r="H120" i="235"/>
  <c r="D120" i="235"/>
  <c r="K120" i="235"/>
  <c r="F120" i="235"/>
  <c r="J120" i="235"/>
  <c r="E122" i="235"/>
  <c r="K122" i="235"/>
  <c r="G125" i="235"/>
  <c r="L126" i="235"/>
  <c r="H126" i="235"/>
  <c r="D126" i="235"/>
  <c r="J126" i="235"/>
  <c r="E126" i="235"/>
  <c r="K126" i="235"/>
  <c r="E128" i="235"/>
  <c r="J129" i="235"/>
  <c r="F129" i="235"/>
  <c r="L129" i="235"/>
  <c r="G129" i="235"/>
  <c r="I129" i="235"/>
  <c r="F130" i="235"/>
  <c r="F134" i="235"/>
  <c r="J135" i="235"/>
  <c r="F135" i="235"/>
  <c r="K135" i="235"/>
  <c r="E135" i="235"/>
  <c r="I135" i="235"/>
  <c r="G136" i="235"/>
  <c r="D137" i="235"/>
  <c r="K137" i="235"/>
  <c r="J141" i="235"/>
  <c r="F141" i="235"/>
  <c r="I141" i="235"/>
  <c r="D141" i="235"/>
  <c r="K141" i="235"/>
  <c r="G142" i="235"/>
  <c r="D143" i="235"/>
  <c r="L143" i="235"/>
  <c r="E145" i="235"/>
  <c r="L146" i="235"/>
  <c r="H146" i="235"/>
  <c r="D146" i="235"/>
  <c r="G146" i="235"/>
  <c r="J146" i="235"/>
  <c r="E149" i="235"/>
  <c r="L149" i="235"/>
  <c r="G151" i="235"/>
  <c r="L152" i="235"/>
  <c r="H152" i="235"/>
  <c r="D152" i="235"/>
  <c r="K152" i="235"/>
  <c r="F152" i="235"/>
  <c r="J152" i="235"/>
  <c r="E154" i="235"/>
  <c r="K154" i="235"/>
  <c r="G157" i="235"/>
  <c r="L158" i="235"/>
  <c r="H158" i="235"/>
  <c r="D158" i="235"/>
  <c r="J158" i="235"/>
  <c r="E158" i="235"/>
  <c r="K158" i="235"/>
  <c r="E160" i="235"/>
  <c r="J161" i="235"/>
  <c r="F161" i="235"/>
  <c r="L161" i="235"/>
  <c r="G161" i="235"/>
  <c r="I161" i="235"/>
  <c r="F162" i="235"/>
  <c r="F166" i="235"/>
  <c r="J167" i="235"/>
  <c r="F167" i="235"/>
  <c r="K167" i="235"/>
  <c r="E167" i="235"/>
  <c r="I167" i="235"/>
  <c r="G168" i="235"/>
  <c r="D169" i="235"/>
  <c r="K169" i="235"/>
  <c r="J172" i="235"/>
  <c r="F172" i="235"/>
  <c r="L172" i="235"/>
  <c r="H172" i="235"/>
  <c r="D172" i="235"/>
  <c r="I172" i="235"/>
  <c r="K172" i="235"/>
  <c r="E173" i="235"/>
  <c r="I174" i="235"/>
  <c r="L177" i="235"/>
  <c r="H177" i="235"/>
  <c r="D177" i="235"/>
  <c r="J177" i="235"/>
  <c r="F177" i="235"/>
  <c r="G177" i="235"/>
  <c r="K177" i="235"/>
  <c r="G178" i="235"/>
  <c r="G180" i="235"/>
  <c r="J182" i="235"/>
  <c r="F182" i="235"/>
  <c r="L182" i="235"/>
  <c r="H182" i="235"/>
  <c r="D182" i="235"/>
  <c r="E182" i="235"/>
  <c r="K182" i="235"/>
  <c r="E184" i="235"/>
  <c r="I185" i="235"/>
  <c r="J188" i="235"/>
  <c r="F188" i="235"/>
  <c r="L188" i="235"/>
  <c r="H188" i="235"/>
  <c r="D188" i="235"/>
  <c r="I188" i="235"/>
  <c r="K188" i="235"/>
  <c r="E189" i="235"/>
  <c r="I190" i="235"/>
  <c r="L193" i="235"/>
  <c r="H193" i="235"/>
  <c r="D193" i="235"/>
  <c r="J193" i="235"/>
  <c r="F193" i="235"/>
  <c r="G193" i="235"/>
  <c r="K193" i="235"/>
  <c r="G194" i="235"/>
  <c r="L197" i="235"/>
  <c r="H197" i="235"/>
  <c r="D197" i="235"/>
  <c r="J197" i="235"/>
  <c r="F197" i="235"/>
  <c r="G197" i="235"/>
  <c r="K197" i="235"/>
  <c r="I197" i="235"/>
  <c r="J200" i="235"/>
  <c r="F200" i="235"/>
  <c r="L200" i="235"/>
  <c r="H200" i="235"/>
  <c r="D200" i="235"/>
  <c r="I200" i="235"/>
  <c r="K200" i="235"/>
  <c r="G200" i="235"/>
  <c r="J202" i="235"/>
  <c r="F202" i="235"/>
  <c r="L202" i="235"/>
  <c r="H202" i="235"/>
  <c r="D202" i="235"/>
  <c r="E202" i="235"/>
  <c r="K202" i="235"/>
  <c r="I202" i="235"/>
  <c r="D8" i="235"/>
  <c r="D10" i="235"/>
  <c r="D11" i="235"/>
  <c r="D12" i="235"/>
  <c r="J12" i="235"/>
  <c r="D14" i="235"/>
  <c r="J14" i="235"/>
  <c r="D16" i="235"/>
  <c r="J16" i="235"/>
  <c r="D18" i="235"/>
  <c r="J18" i="235"/>
  <c r="D20" i="235"/>
  <c r="J20" i="235"/>
  <c r="D22" i="235"/>
  <c r="J22" i="235"/>
  <c r="D24" i="235"/>
  <c r="J24" i="235"/>
  <c r="D26" i="235"/>
  <c r="J26" i="235"/>
  <c r="D28" i="235"/>
  <c r="J28" i="235"/>
  <c r="D30" i="235"/>
  <c r="J30" i="235"/>
  <c r="D32" i="235"/>
  <c r="J32" i="235"/>
  <c r="D34" i="235"/>
  <c r="J34" i="235"/>
  <c r="D36" i="235"/>
  <c r="J36" i="235"/>
  <c r="D38" i="235"/>
  <c r="J38" i="235"/>
  <c r="D40" i="235"/>
  <c r="J40" i="235"/>
  <c r="D42" i="235"/>
  <c r="J42" i="235"/>
  <c r="D44" i="235"/>
  <c r="J44" i="235"/>
  <c r="D46" i="235"/>
  <c r="J46" i="235"/>
  <c r="D48" i="235"/>
  <c r="J48" i="235"/>
  <c r="D50" i="235"/>
  <c r="J50" i="235"/>
  <c r="D52" i="235"/>
  <c r="J52" i="235"/>
  <c r="D54" i="235"/>
  <c r="J54" i="235"/>
  <c r="D56" i="235"/>
  <c r="J56" i="235"/>
  <c r="D58" i="235"/>
  <c r="J58" i="235"/>
  <c r="D60" i="235"/>
  <c r="J60" i="235"/>
  <c r="D62" i="235"/>
  <c r="J62" i="235"/>
  <c r="D64" i="235"/>
  <c r="J64" i="235"/>
  <c r="D66" i="235"/>
  <c r="J66" i="235"/>
  <c r="D68" i="235"/>
  <c r="J68" i="235"/>
  <c r="D70" i="235"/>
  <c r="J70" i="235"/>
  <c r="D72" i="235"/>
  <c r="J72" i="235"/>
  <c r="D74" i="235"/>
  <c r="J74" i="235"/>
  <c r="D76" i="235"/>
  <c r="J76" i="235"/>
  <c r="D78" i="235"/>
  <c r="J78" i="235"/>
  <c r="D80" i="235"/>
  <c r="J80" i="235"/>
  <c r="D82" i="235"/>
  <c r="J82" i="235"/>
  <c r="D84" i="235"/>
  <c r="J84" i="235"/>
  <c r="D86" i="235"/>
  <c r="J86" i="235"/>
  <c r="D88" i="235"/>
  <c r="J88" i="235"/>
  <c r="D90" i="235"/>
  <c r="J90" i="235"/>
  <c r="D92" i="235"/>
  <c r="J92" i="235"/>
  <c r="D94" i="235"/>
  <c r="J94" i="235"/>
  <c r="D96" i="235"/>
  <c r="J96" i="235"/>
  <c r="D98" i="235"/>
  <c r="J98" i="235"/>
  <c r="D100" i="235"/>
  <c r="J100" i="235"/>
  <c r="D102" i="235"/>
  <c r="J102" i="235"/>
  <c r="D104" i="235"/>
  <c r="J104" i="235"/>
  <c r="D106" i="235"/>
  <c r="J106" i="235"/>
  <c r="D108" i="235"/>
  <c r="J108" i="235"/>
  <c r="D110" i="235"/>
  <c r="J110" i="235"/>
  <c r="D112" i="235"/>
  <c r="J112" i="235"/>
  <c r="D114" i="235"/>
  <c r="J114" i="235"/>
  <c r="D116" i="235"/>
  <c r="J116" i="235"/>
  <c r="G117" i="235"/>
  <c r="L118" i="235"/>
  <c r="H118" i="235"/>
  <c r="D118" i="235"/>
  <c r="J118" i="235"/>
  <c r="E118" i="235"/>
  <c r="K118" i="235"/>
  <c r="H119" i="235"/>
  <c r="E120" i="235"/>
  <c r="J121" i="235"/>
  <c r="F121" i="235"/>
  <c r="L121" i="235"/>
  <c r="G121" i="235"/>
  <c r="I121" i="235"/>
  <c r="F122" i="235"/>
  <c r="H125" i="235"/>
  <c r="F126" i="235"/>
  <c r="J127" i="235"/>
  <c r="F127" i="235"/>
  <c r="K127" i="235"/>
  <c r="E127" i="235"/>
  <c r="I127" i="235"/>
  <c r="G128" i="235"/>
  <c r="D129" i="235"/>
  <c r="K129" i="235"/>
  <c r="I130" i="235"/>
  <c r="J133" i="235"/>
  <c r="F133" i="235"/>
  <c r="I133" i="235"/>
  <c r="D133" i="235"/>
  <c r="K133" i="235"/>
  <c r="G134" i="235"/>
  <c r="D135" i="235"/>
  <c r="L135" i="235"/>
  <c r="I136" i="235"/>
  <c r="E137" i="235"/>
  <c r="L138" i="235"/>
  <c r="H138" i="235"/>
  <c r="D138" i="235"/>
  <c r="G138" i="235"/>
  <c r="J138" i="235"/>
  <c r="E141" i="235"/>
  <c r="L141" i="235"/>
  <c r="I142" i="235"/>
  <c r="G143" i="235"/>
  <c r="L144" i="235"/>
  <c r="H144" i="235"/>
  <c r="D144" i="235"/>
  <c r="K144" i="235"/>
  <c r="F144" i="235"/>
  <c r="J144" i="235"/>
  <c r="H145" i="235"/>
  <c r="E146" i="235"/>
  <c r="K146" i="235"/>
  <c r="G149" i="235"/>
  <c r="L150" i="235"/>
  <c r="H150" i="235"/>
  <c r="D150" i="235"/>
  <c r="J150" i="235"/>
  <c r="E150" i="235"/>
  <c r="K150" i="235"/>
  <c r="H151" i="235"/>
  <c r="E152" i="235"/>
  <c r="J153" i="235"/>
  <c r="F153" i="235"/>
  <c r="L153" i="235"/>
  <c r="G153" i="235"/>
  <c r="I153" i="235"/>
  <c r="F154" i="235"/>
  <c r="H157" i="235"/>
  <c r="F158" i="235"/>
  <c r="J159" i="235"/>
  <c r="F159" i="235"/>
  <c r="K159" i="235"/>
  <c r="E159" i="235"/>
  <c r="I159" i="235"/>
  <c r="G160" i="235"/>
  <c r="D161" i="235"/>
  <c r="K161" i="235"/>
  <c r="I162" i="235"/>
  <c r="J165" i="235"/>
  <c r="F165" i="235"/>
  <c r="I165" i="235"/>
  <c r="D165" i="235"/>
  <c r="K165" i="235"/>
  <c r="G166" i="235"/>
  <c r="D167" i="235"/>
  <c r="L167" i="235"/>
  <c r="I168" i="235"/>
  <c r="E169" i="235"/>
  <c r="J170" i="235"/>
  <c r="F170" i="235"/>
  <c r="L170" i="235"/>
  <c r="H170" i="235"/>
  <c r="D170" i="235"/>
  <c r="E170" i="235"/>
  <c r="K170" i="235"/>
  <c r="E172" i="235"/>
  <c r="I173" i="235"/>
  <c r="J176" i="235"/>
  <c r="F176" i="235"/>
  <c r="L176" i="235"/>
  <c r="H176" i="235"/>
  <c r="D176" i="235"/>
  <c r="I176" i="235"/>
  <c r="K176" i="235"/>
  <c r="E177" i="235"/>
  <c r="I178" i="235"/>
  <c r="L181" i="235"/>
  <c r="H181" i="235"/>
  <c r="D181" i="235"/>
  <c r="J181" i="235"/>
  <c r="F181" i="235"/>
  <c r="G181" i="235"/>
  <c r="K181" i="235"/>
  <c r="G182" i="235"/>
  <c r="G184" i="235"/>
  <c r="J186" i="235"/>
  <c r="F186" i="235"/>
  <c r="L186" i="235"/>
  <c r="H186" i="235"/>
  <c r="D186" i="235"/>
  <c r="E186" i="235"/>
  <c r="K186" i="235"/>
  <c r="E188" i="235"/>
  <c r="I189" i="235"/>
  <c r="J192" i="235"/>
  <c r="F192" i="235"/>
  <c r="L192" i="235"/>
  <c r="H192" i="235"/>
  <c r="D192" i="235"/>
  <c r="I192" i="235"/>
  <c r="K192" i="235"/>
  <c r="E193" i="235"/>
  <c r="I194" i="235"/>
  <c r="E197" i="235"/>
  <c r="E200" i="235"/>
  <c r="G202" i="235"/>
  <c r="G11" i="235"/>
  <c r="G13" i="235"/>
  <c r="G15" i="235"/>
  <c r="G17" i="235"/>
  <c r="G19" i="235"/>
  <c r="G21" i="235"/>
  <c r="G23" i="235"/>
  <c r="G25" i="235"/>
  <c r="G27" i="235"/>
  <c r="G29" i="235"/>
  <c r="G31" i="235"/>
  <c r="G33" i="235"/>
  <c r="G35" i="235"/>
  <c r="G37" i="235"/>
  <c r="G39" i="235"/>
  <c r="G41" i="235"/>
  <c r="G43" i="235"/>
  <c r="G45" i="235"/>
  <c r="G47" i="235"/>
  <c r="G49" i="235"/>
  <c r="G51" i="235"/>
  <c r="G53" i="235"/>
  <c r="G55" i="235"/>
  <c r="G57" i="235"/>
  <c r="G59" i="235"/>
  <c r="G61" i="235"/>
  <c r="G63" i="235"/>
  <c r="G65" i="235"/>
  <c r="G67" i="235"/>
  <c r="G69" i="235"/>
  <c r="G71" i="235"/>
  <c r="G73" i="235"/>
  <c r="G75" i="235"/>
  <c r="G77" i="235"/>
  <c r="G79" i="235"/>
  <c r="G81" i="235"/>
  <c r="G83" i="235"/>
  <c r="G85" i="235"/>
  <c r="G87" i="235"/>
  <c r="G89" i="235"/>
  <c r="G91" i="235"/>
  <c r="G93" i="235"/>
  <c r="G95" i="235"/>
  <c r="G97" i="235"/>
  <c r="G99" i="235"/>
  <c r="G101" i="235"/>
  <c r="G103" i="235"/>
  <c r="G105" i="235"/>
  <c r="G107" i="235"/>
  <c r="G109" i="235"/>
  <c r="G111" i="235"/>
  <c r="G113" i="235"/>
  <c r="G115" i="235"/>
  <c r="J123" i="235"/>
  <c r="F123" i="235"/>
  <c r="H123" i="235"/>
  <c r="L124" i="235"/>
  <c r="H124" i="235"/>
  <c r="D124" i="235"/>
  <c r="I124" i="235"/>
  <c r="J131" i="235"/>
  <c r="F131" i="235"/>
  <c r="H131" i="235"/>
  <c r="L132" i="235"/>
  <c r="H132" i="235"/>
  <c r="D132" i="235"/>
  <c r="I132" i="235"/>
  <c r="J139" i="235"/>
  <c r="F139" i="235"/>
  <c r="H139" i="235"/>
  <c r="L140" i="235"/>
  <c r="H140" i="235"/>
  <c r="D140" i="235"/>
  <c r="I140" i="235"/>
  <c r="J147" i="235"/>
  <c r="F147" i="235"/>
  <c r="H147" i="235"/>
  <c r="L148" i="235"/>
  <c r="H148" i="235"/>
  <c r="D148" i="235"/>
  <c r="I148" i="235"/>
  <c r="J155" i="235"/>
  <c r="F155" i="235"/>
  <c r="H155" i="235"/>
  <c r="L156" i="235"/>
  <c r="H156" i="235"/>
  <c r="D156" i="235"/>
  <c r="I156" i="235"/>
  <c r="J163" i="235"/>
  <c r="F163" i="235"/>
  <c r="H163" i="235"/>
  <c r="L164" i="235"/>
  <c r="H164" i="235"/>
  <c r="D164" i="235"/>
  <c r="I164" i="235"/>
  <c r="L171" i="235"/>
  <c r="H171" i="235"/>
  <c r="D171" i="235"/>
  <c r="J171" i="235"/>
  <c r="F171" i="235"/>
  <c r="K171" i="235"/>
  <c r="L175" i="235"/>
  <c r="H175" i="235"/>
  <c r="D175" i="235"/>
  <c r="J175" i="235"/>
  <c r="F175" i="235"/>
  <c r="K175" i="235"/>
  <c r="L179" i="235"/>
  <c r="H179" i="235"/>
  <c r="D179" i="235"/>
  <c r="J179" i="235"/>
  <c r="F179" i="235"/>
  <c r="K179" i="235"/>
  <c r="L183" i="235"/>
  <c r="H183" i="235"/>
  <c r="D183" i="235"/>
  <c r="J183" i="235"/>
  <c r="F183" i="235"/>
  <c r="K183" i="235"/>
  <c r="L187" i="235"/>
  <c r="H187" i="235"/>
  <c r="D187" i="235"/>
  <c r="J187" i="235"/>
  <c r="F187" i="235"/>
  <c r="K187" i="235"/>
  <c r="L191" i="235"/>
  <c r="H191" i="235"/>
  <c r="D191" i="235"/>
  <c r="J191" i="235"/>
  <c r="F191" i="235"/>
  <c r="K191" i="235"/>
  <c r="L195" i="235"/>
  <c r="H195" i="235"/>
  <c r="D195" i="235"/>
  <c r="J195" i="235"/>
  <c r="F195" i="235"/>
  <c r="K195" i="235"/>
  <c r="L199" i="235"/>
  <c r="H199" i="235"/>
  <c r="D199" i="235"/>
  <c r="J199" i="235"/>
  <c r="F199" i="235"/>
  <c r="K199" i="235"/>
  <c r="L203" i="235"/>
  <c r="H203" i="235"/>
  <c r="D203" i="235"/>
  <c r="J203" i="235"/>
  <c r="F203" i="235"/>
  <c r="K203" i="235"/>
  <c r="I203" i="242"/>
  <c r="F203" i="242"/>
  <c r="D203" i="242"/>
  <c r="C203" i="242"/>
  <c r="K203" i="242" s="1"/>
  <c r="K202" i="242"/>
  <c r="F202" i="242"/>
  <c r="C202" i="242"/>
  <c r="G202" i="242" s="1"/>
  <c r="K201" i="242"/>
  <c r="G201" i="242"/>
  <c r="F201" i="242"/>
  <c r="D201" i="242"/>
  <c r="C201" i="242"/>
  <c r="J201" i="242" s="1"/>
  <c r="C200" i="242"/>
  <c r="J199" i="242"/>
  <c r="I199" i="242"/>
  <c r="F199" i="242"/>
  <c r="D199" i="242"/>
  <c r="C199" i="242"/>
  <c r="K199" i="242" s="1"/>
  <c r="K198" i="242"/>
  <c r="C198" i="242"/>
  <c r="I198" i="242" s="1"/>
  <c r="J197" i="242"/>
  <c r="C197" i="242"/>
  <c r="C196" i="242"/>
  <c r="J195" i="242"/>
  <c r="H195" i="242"/>
  <c r="C195" i="242"/>
  <c r="K194" i="242"/>
  <c r="I194" i="242"/>
  <c r="C194" i="242"/>
  <c r="K193" i="242"/>
  <c r="G193" i="242"/>
  <c r="D193" i="242"/>
  <c r="C193" i="242"/>
  <c r="J193" i="242" s="1"/>
  <c r="C192" i="242"/>
  <c r="J191" i="242"/>
  <c r="I191" i="242"/>
  <c r="F191" i="242"/>
  <c r="D191" i="242"/>
  <c r="C191" i="242"/>
  <c r="K191" i="242" s="1"/>
  <c r="C190" i="242"/>
  <c r="J189" i="242"/>
  <c r="C189" i="242"/>
  <c r="H188" i="242"/>
  <c r="C188" i="242"/>
  <c r="I188" i="242" s="1"/>
  <c r="H187" i="242"/>
  <c r="C187" i="242"/>
  <c r="C186" i="242"/>
  <c r="K185" i="242"/>
  <c r="G185" i="242"/>
  <c r="F185" i="242"/>
  <c r="D185" i="242"/>
  <c r="C185" i="242"/>
  <c r="J185" i="242" s="1"/>
  <c r="H184" i="242"/>
  <c r="C184" i="242"/>
  <c r="H183" i="242"/>
  <c r="C183" i="242"/>
  <c r="K182" i="242"/>
  <c r="I182" i="242"/>
  <c r="C182" i="242"/>
  <c r="K181" i="242"/>
  <c r="G181" i="242"/>
  <c r="D181" i="242"/>
  <c r="C181" i="242"/>
  <c r="J181" i="242" s="1"/>
  <c r="C180" i="242"/>
  <c r="I179" i="242"/>
  <c r="F179" i="242"/>
  <c r="D179" i="242"/>
  <c r="C179" i="242"/>
  <c r="K179" i="242" s="1"/>
  <c r="C178" i="242"/>
  <c r="F177" i="242"/>
  <c r="C177" i="242"/>
  <c r="J177" i="242" s="1"/>
  <c r="H176" i="242"/>
  <c r="C176" i="242"/>
  <c r="I176" i="242" s="1"/>
  <c r="J175" i="242"/>
  <c r="H175" i="242"/>
  <c r="C175" i="242"/>
  <c r="C174" i="242"/>
  <c r="I174" i="242" s="1"/>
  <c r="J173" i="242"/>
  <c r="F173" i="242"/>
  <c r="C173" i="242"/>
  <c r="I172" i="242"/>
  <c r="H172" i="242"/>
  <c r="C172" i="242"/>
  <c r="H171" i="242"/>
  <c r="C171" i="242"/>
  <c r="C170" i="242"/>
  <c r="K169" i="242"/>
  <c r="G169" i="242"/>
  <c r="D169" i="242"/>
  <c r="C169" i="242"/>
  <c r="J169" i="242" s="1"/>
  <c r="C168" i="242"/>
  <c r="I167" i="242"/>
  <c r="F167" i="242"/>
  <c r="D167" i="242"/>
  <c r="C167" i="242"/>
  <c r="K167" i="242" s="1"/>
  <c r="C166" i="242"/>
  <c r="F165" i="242"/>
  <c r="C165" i="242"/>
  <c r="J165" i="242" s="1"/>
  <c r="C164" i="242"/>
  <c r="H163" i="242"/>
  <c r="C163" i="242"/>
  <c r="I162" i="242"/>
  <c r="C162" i="242"/>
  <c r="K162" i="242" s="1"/>
  <c r="K161" i="242"/>
  <c r="C161" i="242"/>
  <c r="G161" i="242" s="1"/>
  <c r="H160" i="242"/>
  <c r="C160" i="242"/>
  <c r="C159" i="242"/>
  <c r="H158" i="242"/>
  <c r="C158" i="242"/>
  <c r="J157" i="242"/>
  <c r="C157" i="242"/>
  <c r="G157" i="242" s="1"/>
  <c r="D156" i="242"/>
  <c r="C156" i="242"/>
  <c r="C155" i="242"/>
  <c r="J154" i="242"/>
  <c r="I154" i="242"/>
  <c r="F154" i="242"/>
  <c r="D154" i="242"/>
  <c r="C154" i="242"/>
  <c r="K154" i="242" s="1"/>
  <c r="F153" i="242"/>
  <c r="C153" i="242"/>
  <c r="K153" i="242" s="1"/>
  <c r="C152" i="242"/>
  <c r="C151" i="242"/>
  <c r="J150" i="242"/>
  <c r="I150" i="242"/>
  <c r="F150" i="242"/>
  <c r="D150" i="242"/>
  <c r="C150" i="242"/>
  <c r="K150" i="242" s="1"/>
  <c r="F149" i="242"/>
  <c r="C149" i="242"/>
  <c r="K149" i="242" s="1"/>
  <c r="H148" i="242"/>
  <c r="C148" i="242"/>
  <c r="H147" i="242"/>
  <c r="G147" i="242"/>
  <c r="C147" i="242"/>
  <c r="C146" i="242"/>
  <c r="J145" i="242"/>
  <c r="F145" i="242"/>
  <c r="C145" i="242"/>
  <c r="G145" i="242" s="1"/>
  <c r="C144" i="242"/>
  <c r="C143" i="242"/>
  <c r="G143" i="242" s="1"/>
  <c r="J142" i="242"/>
  <c r="C142" i="242"/>
  <c r="H142" i="242" s="1"/>
  <c r="J141" i="242"/>
  <c r="F141" i="242"/>
  <c r="C141" i="242"/>
  <c r="G141" i="242" s="1"/>
  <c r="D140" i="242"/>
  <c r="C140" i="242"/>
  <c r="C139" i="242"/>
  <c r="I138" i="242"/>
  <c r="F138" i="242"/>
  <c r="D138" i="242"/>
  <c r="C138" i="242"/>
  <c r="K138" i="242" s="1"/>
  <c r="K137" i="242"/>
  <c r="F137" i="242"/>
  <c r="C137" i="242"/>
  <c r="C136" i="242"/>
  <c r="C135" i="242"/>
  <c r="I134" i="242"/>
  <c r="F134" i="242"/>
  <c r="D134" i="242"/>
  <c r="C134" i="242"/>
  <c r="K134" i="242" s="1"/>
  <c r="F133" i="242"/>
  <c r="C133" i="242"/>
  <c r="K133" i="242" s="1"/>
  <c r="H132" i="242"/>
  <c r="C132" i="242"/>
  <c r="G131" i="242"/>
  <c r="C131" i="242"/>
  <c r="H131" i="242" s="1"/>
  <c r="J130" i="242"/>
  <c r="C130" i="242"/>
  <c r="H130" i="242" s="1"/>
  <c r="J129" i="242"/>
  <c r="C129" i="242"/>
  <c r="G129" i="242" s="1"/>
  <c r="H128" i="242"/>
  <c r="D128" i="242"/>
  <c r="C128" i="242"/>
  <c r="G128" i="242" s="1"/>
  <c r="K127" i="242"/>
  <c r="C127" i="242"/>
  <c r="H127" i="242" s="1"/>
  <c r="J126" i="242"/>
  <c r="I126" i="242"/>
  <c r="F126" i="242"/>
  <c r="D126" i="242"/>
  <c r="C126" i="242"/>
  <c r="K126" i="242" s="1"/>
  <c r="C125" i="242"/>
  <c r="J125" i="242" s="1"/>
  <c r="G124" i="242"/>
  <c r="D124" i="242"/>
  <c r="C124" i="242"/>
  <c r="H124" i="242" s="1"/>
  <c r="H123" i="242"/>
  <c r="G123" i="242"/>
  <c r="C123" i="242"/>
  <c r="J122" i="242"/>
  <c r="H122" i="242"/>
  <c r="C122" i="242"/>
  <c r="I121" i="242"/>
  <c r="C121" i="242"/>
  <c r="J121" i="242" s="1"/>
  <c r="C120" i="242"/>
  <c r="C119" i="242"/>
  <c r="H119" i="242" s="1"/>
  <c r="H118" i="242"/>
  <c r="C118" i="242"/>
  <c r="F118" i="242" s="1"/>
  <c r="I117" i="242"/>
  <c r="G117" i="242"/>
  <c r="C117" i="242"/>
  <c r="J116" i="242"/>
  <c r="D116" i="242"/>
  <c r="C116" i="242"/>
  <c r="F116" i="242" s="1"/>
  <c r="K115" i="242"/>
  <c r="D115" i="242"/>
  <c r="C115" i="242"/>
  <c r="C114" i="242"/>
  <c r="C113" i="242"/>
  <c r="J112" i="242"/>
  <c r="D112" i="242"/>
  <c r="C112" i="242"/>
  <c r="G112" i="242" s="1"/>
  <c r="I111" i="242"/>
  <c r="D111" i="242"/>
  <c r="C111" i="242"/>
  <c r="G111" i="242" s="1"/>
  <c r="J110" i="242"/>
  <c r="H110" i="242"/>
  <c r="D110" i="242"/>
  <c r="C110" i="242"/>
  <c r="C109" i="242"/>
  <c r="G109" i="242" s="1"/>
  <c r="J108" i="242"/>
  <c r="D108" i="242"/>
  <c r="C108" i="242"/>
  <c r="F108" i="242" s="1"/>
  <c r="K107" i="242"/>
  <c r="D107" i="242"/>
  <c r="C107" i="242"/>
  <c r="I106" i="242"/>
  <c r="F106" i="242"/>
  <c r="C106" i="242"/>
  <c r="C105" i="242"/>
  <c r="J104" i="242"/>
  <c r="G104" i="242"/>
  <c r="F104" i="242"/>
  <c r="C104" i="242"/>
  <c r="K103" i="242"/>
  <c r="C103" i="242"/>
  <c r="J102" i="242"/>
  <c r="I102" i="242"/>
  <c r="F102" i="242"/>
  <c r="D102" i="242"/>
  <c r="C102" i="242"/>
  <c r="K102" i="242" s="1"/>
  <c r="I101" i="242"/>
  <c r="C101" i="242"/>
  <c r="G101" i="242" s="1"/>
  <c r="J100" i="242"/>
  <c r="C100" i="242"/>
  <c r="K99" i="242"/>
  <c r="I99" i="242"/>
  <c r="F99" i="242"/>
  <c r="D99" i="242"/>
  <c r="C99" i="242"/>
  <c r="J99" i="242" s="1"/>
  <c r="J98" i="242"/>
  <c r="C98" i="242"/>
  <c r="F98" i="242" s="1"/>
  <c r="C97" i="242"/>
  <c r="H96" i="242"/>
  <c r="D96" i="242"/>
  <c r="C96" i="242"/>
  <c r="K96" i="242" s="1"/>
  <c r="J95" i="242"/>
  <c r="H95" i="242"/>
  <c r="C95" i="242"/>
  <c r="F94" i="242"/>
  <c r="C94" i="242"/>
  <c r="J94" i="242" s="1"/>
  <c r="H93" i="242"/>
  <c r="D93" i="242"/>
  <c r="C93" i="242"/>
  <c r="G93" i="242" s="1"/>
  <c r="I92" i="242"/>
  <c r="C92" i="242"/>
  <c r="I91" i="242"/>
  <c r="F91" i="242"/>
  <c r="D91" i="242"/>
  <c r="C91" i="242"/>
  <c r="K91" i="242" s="1"/>
  <c r="J90" i="242"/>
  <c r="C90" i="242"/>
  <c r="C89" i="242"/>
  <c r="H88" i="242"/>
  <c r="D88" i="242"/>
  <c r="C88" i="242"/>
  <c r="K88" i="242" s="1"/>
  <c r="J87" i="242"/>
  <c r="C87" i="242"/>
  <c r="H87" i="242" s="1"/>
  <c r="G86" i="242"/>
  <c r="F86" i="242"/>
  <c r="C86" i="242"/>
  <c r="J86" i="242" s="1"/>
  <c r="H85" i="242"/>
  <c r="G85" i="242"/>
  <c r="D85" i="242"/>
  <c r="C85" i="242"/>
  <c r="I84" i="242"/>
  <c r="C84" i="242"/>
  <c r="J83" i="242"/>
  <c r="I83" i="242"/>
  <c r="F83" i="242"/>
  <c r="D83" i="242"/>
  <c r="C83" i="242"/>
  <c r="K83" i="242" s="1"/>
  <c r="J82" i="242"/>
  <c r="C82" i="242"/>
  <c r="F82" i="242" s="1"/>
  <c r="C81" i="242"/>
  <c r="G81" i="242" s="1"/>
  <c r="H80" i="242"/>
  <c r="D80" i="242"/>
  <c r="C80" i="242"/>
  <c r="K80" i="242" s="1"/>
  <c r="C79" i="242"/>
  <c r="F78" i="242"/>
  <c r="C78" i="242"/>
  <c r="J78" i="242" s="1"/>
  <c r="H77" i="242"/>
  <c r="D77" i="242"/>
  <c r="C77" i="242"/>
  <c r="G77" i="242" s="1"/>
  <c r="I76" i="242"/>
  <c r="C76" i="242"/>
  <c r="I75" i="242"/>
  <c r="F75" i="242"/>
  <c r="D75" i="242"/>
  <c r="C75" i="242"/>
  <c r="K75" i="242" s="1"/>
  <c r="J74" i="242"/>
  <c r="C74" i="242"/>
  <c r="C73" i="242"/>
  <c r="H72" i="242"/>
  <c r="D72" i="242"/>
  <c r="C72" i="242"/>
  <c r="K72" i="242" s="1"/>
  <c r="H71" i="242"/>
  <c r="C71" i="242"/>
  <c r="C70" i="242"/>
  <c r="C69" i="242"/>
  <c r="I68" i="242"/>
  <c r="D68" i="242"/>
  <c r="C68" i="242"/>
  <c r="G68" i="242" s="1"/>
  <c r="J67" i="242"/>
  <c r="C67" i="242"/>
  <c r="H67" i="242" s="1"/>
  <c r="C66" i="242"/>
  <c r="G66" i="242" s="1"/>
  <c r="F65" i="242"/>
  <c r="C65" i="242"/>
  <c r="J65" i="242" s="1"/>
  <c r="I64" i="242"/>
  <c r="D64" i="242"/>
  <c r="C64" i="242"/>
  <c r="G64" i="242" s="1"/>
  <c r="C63" i="242"/>
  <c r="C62" i="242"/>
  <c r="J61" i="242"/>
  <c r="C61" i="242"/>
  <c r="I60" i="242"/>
  <c r="D60" i="242"/>
  <c r="C60" i="242"/>
  <c r="G60" i="242" s="1"/>
  <c r="J59" i="242"/>
  <c r="H59" i="242"/>
  <c r="C59" i="242"/>
  <c r="C58" i="242"/>
  <c r="J57" i="242"/>
  <c r="F57" i="242"/>
  <c r="C57" i="242"/>
  <c r="I56" i="242"/>
  <c r="D56" i="242"/>
  <c r="C56" i="242"/>
  <c r="G56" i="242" s="1"/>
  <c r="H55" i="242"/>
  <c r="C55" i="242"/>
  <c r="C54" i="242"/>
  <c r="G54" i="242" s="1"/>
  <c r="C53" i="242"/>
  <c r="I52" i="242"/>
  <c r="D52" i="242"/>
  <c r="C52" i="242"/>
  <c r="G52" i="242" s="1"/>
  <c r="J51" i="242"/>
  <c r="C51" i="242"/>
  <c r="H51" i="242" s="1"/>
  <c r="C50" i="242"/>
  <c r="F49" i="242"/>
  <c r="C49" i="242"/>
  <c r="J49" i="242" s="1"/>
  <c r="I48" i="242"/>
  <c r="D48" i="242"/>
  <c r="C48" i="242"/>
  <c r="G48" i="242" s="1"/>
  <c r="C47" i="242"/>
  <c r="C46" i="242"/>
  <c r="G46" i="242" s="1"/>
  <c r="J45" i="242"/>
  <c r="C45" i="242"/>
  <c r="I44" i="242"/>
  <c r="D44" i="242"/>
  <c r="C44" i="242"/>
  <c r="G44" i="242" s="1"/>
  <c r="J43" i="242"/>
  <c r="H43" i="242"/>
  <c r="C43" i="242"/>
  <c r="C42" i="242"/>
  <c r="J41" i="242"/>
  <c r="F41" i="242"/>
  <c r="C41" i="242"/>
  <c r="J40" i="242"/>
  <c r="F40" i="242"/>
  <c r="C40" i="242"/>
  <c r="I40" i="242" s="1"/>
  <c r="C39" i="242"/>
  <c r="J39" i="242" s="1"/>
  <c r="H38" i="242"/>
  <c r="D38" i="242"/>
  <c r="C38" i="242"/>
  <c r="K38" i="242" s="1"/>
  <c r="H37" i="242"/>
  <c r="C37" i="242"/>
  <c r="J36" i="242"/>
  <c r="F36" i="242"/>
  <c r="C36" i="242"/>
  <c r="I36" i="242" s="1"/>
  <c r="C35" i="242"/>
  <c r="J35" i="242" s="1"/>
  <c r="H34" i="242"/>
  <c r="D34" i="242"/>
  <c r="C34" i="242"/>
  <c r="K34" i="242" s="1"/>
  <c r="J33" i="242"/>
  <c r="C33" i="242"/>
  <c r="H33" i="242" s="1"/>
  <c r="J32" i="242"/>
  <c r="F32" i="242"/>
  <c r="C32" i="242"/>
  <c r="I32" i="242" s="1"/>
  <c r="C31" i="242"/>
  <c r="J31" i="242" s="1"/>
  <c r="H30" i="242"/>
  <c r="D30" i="242"/>
  <c r="C30" i="242"/>
  <c r="K30" i="242" s="1"/>
  <c r="C29" i="242"/>
  <c r="J28" i="242"/>
  <c r="F28" i="242"/>
  <c r="C28" i="242"/>
  <c r="I28" i="242" s="1"/>
  <c r="C27" i="242"/>
  <c r="J27" i="242" s="1"/>
  <c r="H26" i="242"/>
  <c r="D26" i="242"/>
  <c r="C26" i="242"/>
  <c r="K26" i="242" s="1"/>
  <c r="J25" i="242"/>
  <c r="H25" i="242"/>
  <c r="C25" i="242"/>
  <c r="J24" i="242"/>
  <c r="F24" i="242"/>
  <c r="C24" i="242"/>
  <c r="I24" i="242" s="1"/>
  <c r="C23" i="242"/>
  <c r="J23" i="242" s="1"/>
  <c r="H22" i="242"/>
  <c r="D22" i="242"/>
  <c r="C22" i="242"/>
  <c r="K22" i="242" s="1"/>
  <c r="C21" i="242"/>
  <c r="J20" i="242"/>
  <c r="F20" i="242"/>
  <c r="C20" i="242"/>
  <c r="I20" i="242" s="1"/>
  <c r="C19" i="242"/>
  <c r="J19" i="242" s="1"/>
  <c r="H18" i="242"/>
  <c r="D18" i="242"/>
  <c r="C18" i="242"/>
  <c r="K18" i="242" s="1"/>
  <c r="J17" i="242"/>
  <c r="C17" i="242"/>
  <c r="H17" i="242" s="1"/>
  <c r="J16" i="242"/>
  <c r="F16" i="242"/>
  <c r="C16" i="242"/>
  <c r="I16" i="242" s="1"/>
  <c r="C15" i="242"/>
  <c r="J15" i="242" s="1"/>
  <c r="H14" i="242"/>
  <c r="D14" i="242"/>
  <c r="C14" i="242"/>
  <c r="K14" i="242" s="1"/>
  <c r="H13" i="242"/>
  <c r="C13" i="242"/>
  <c r="C12" i="242"/>
  <c r="C11" i="242"/>
  <c r="C10" i="242"/>
  <c r="C9" i="242"/>
  <c r="C8" i="242"/>
  <c r="C7" i="242"/>
  <c r="J7" i="242" s="1"/>
  <c r="C203" i="241"/>
  <c r="C202" i="241"/>
  <c r="J201" i="241"/>
  <c r="I201" i="241"/>
  <c r="F201" i="241"/>
  <c r="D201" i="241"/>
  <c r="C201" i="241"/>
  <c r="K201" i="241" s="1"/>
  <c r="C200" i="241"/>
  <c r="H199" i="241"/>
  <c r="D199" i="241"/>
  <c r="C199" i="241"/>
  <c r="K199" i="241" s="1"/>
  <c r="K198" i="241"/>
  <c r="C198" i="241"/>
  <c r="G198" i="241" s="1"/>
  <c r="J197" i="241"/>
  <c r="C197" i="241"/>
  <c r="H197" i="241" s="1"/>
  <c r="G196" i="241"/>
  <c r="C196" i="241"/>
  <c r="H195" i="241"/>
  <c r="F195" i="241"/>
  <c r="D195" i="241"/>
  <c r="C195" i="241"/>
  <c r="K195" i="241" s="1"/>
  <c r="K194" i="241"/>
  <c r="I194" i="241"/>
  <c r="G194" i="241"/>
  <c r="C194" i="241"/>
  <c r="J193" i="241"/>
  <c r="H193" i="241"/>
  <c r="D193" i="241"/>
  <c r="C193" i="241"/>
  <c r="G192" i="241"/>
  <c r="C192" i="241"/>
  <c r="I192" i="241" s="1"/>
  <c r="J191" i="241"/>
  <c r="F191" i="241"/>
  <c r="D191" i="241"/>
  <c r="C191" i="241"/>
  <c r="G190" i="241"/>
  <c r="C190" i="241"/>
  <c r="H189" i="241"/>
  <c r="F189" i="241"/>
  <c r="D189" i="241"/>
  <c r="C189" i="241"/>
  <c r="C188" i="241"/>
  <c r="H187" i="241"/>
  <c r="F187" i="241"/>
  <c r="D187" i="241"/>
  <c r="C187" i="241"/>
  <c r="K187" i="241" s="1"/>
  <c r="K186" i="241"/>
  <c r="I186" i="241"/>
  <c r="G186" i="241"/>
  <c r="C186" i="241"/>
  <c r="J185" i="241"/>
  <c r="I185" i="241"/>
  <c r="F185" i="241"/>
  <c r="D185" i="241"/>
  <c r="C185" i="241"/>
  <c r="K185" i="241" s="1"/>
  <c r="C184" i="241"/>
  <c r="H183" i="241"/>
  <c r="D183" i="241"/>
  <c r="C183" i="241"/>
  <c r="K183" i="241" s="1"/>
  <c r="K182" i="241"/>
  <c r="C182" i="241"/>
  <c r="G182" i="241" s="1"/>
  <c r="J181" i="241"/>
  <c r="C181" i="241"/>
  <c r="H181" i="241" s="1"/>
  <c r="C180" i="241"/>
  <c r="G180" i="241" s="1"/>
  <c r="H179" i="241"/>
  <c r="F179" i="241"/>
  <c r="D179" i="241"/>
  <c r="C179" i="241"/>
  <c r="K179" i="241" s="1"/>
  <c r="K178" i="241"/>
  <c r="I178" i="241"/>
  <c r="G178" i="241"/>
  <c r="C178" i="241"/>
  <c r="H177" i="241"/>
  <c r="C177" i="241"/>
  <c r="C176" i="241"/>
  <c r="H175" i="241"/>
  <c r="C175" i="241"/>
  <c r="K175" i="241" s="1"/>
  <c r="K174" i="241"/>
  <c r="G174" i="241"/>
  <c r="D174" i="241"/>
  <c r="C174" i="241"/>
  <c r="I174" i="241" s="1"/>
  <c r="J173" i="241"/>
  <c r="H173" i="241"/>
  <c r="C173" i="241"/>
  <c r="C172" i="241"/>
  <c r="J172" i="241" s="1"/>
  <c r="C171" i="241"/>
  <c r="C170" i="241"/>
  <c r="I170" i="241" s="1"/>
  <c r="I169" i="241"/>
  <c r="F169" i="241"/>
  <c r="D169" i="241"/>
  <c r="C169" i="241"/>
  <c r="K169" i="241" s="1"/>
  <c r="C168" i="241"/>
  <c r="C167" i="241"/>
  <c r="F167" i="241" s="1"/>
  <c r="I166" i="241"/>
  <c r="C166" i="241"/>
  <c r="I165" i="241"/>
  <c r="F165" i="241"/>
  <c r="D165" i="241"/>
  <c r="C165" i="241"/>
  <c r="K165" i="241" s="1"/>
  <c r="J164" i="241"/>
  <c r="G164" i="241"/>
  <c r="C164" i="241"/>
  <c r="I164" i="241" s="1"/>
  <c r="K163" i="241"/>
  <c r="F163" i="241"/>
  <c r="C163" i="241"/>
  <c r="H163" i="241" s="1"/>
  <c r="K162" i="241"/>
  <c r="G162" i="241"/>
  <c r="D162" i="241"/>
  <c r="C162" i="241"/>
  <c r="I162" i="241" s="1"/>
  <c r="J161" i="241"/>
  <c r="C161" i="241"/>
  <c r="H161" i="241" s="1"/>
  <c r="C160" i="241"/>
  <c r="C159" i="241"/>
  <c r="I158" i="241"/>
  <c r="C158" i="241"/>
  <c r="J157" i="241"/>
  <c r="I157" i="241"/>
  <c r="F157" i="241"/>
  <c r="D157" i="241"/>
  <c r="C157" i="241"/>
  <c r="K157" i="241" s="1"/>
  <c r="I156" i="241"/>
  <c r="C156" i="241"/>
  <c r="G156" i="241" s="1"/>
  <c r="H155" i="241"/>
  <c r="C155" i="241"/>
  <c r="K155" i="241" s="1"/>
  <c r="K154" i="241"/>
  <c r="G154" i="241"/>
  <c r="D154" i="241"/>
  <c r="C154" i="241"/>
  <c r="I154" i="241" s="1"/>
  <c r="H153" i="241"/>
  <c r="C153" i="241"/>
  <c r="C152" i="241"/>
  <c r="G151" i="241"/>
  <c r="C151" i="241"/>
  <c r="H151" i="241" s="1"/>
  <c r="K150" i="241"/>
  <c r="G150" i="241"/>
  <c r="D150" i="241"/>
  <c r="C150" i="241"/>
  <c r="I150" i="241" s="1"/>
  <c r="J149" i="241"/>
  <c r="H149" i="241"/>
  <c r="C149" i="241"/>
  <c r="C148" i="241"/>
  <c r="J148" i="241" s="1"/>
  <c r="H147" i="241"/>
  <c r="F147" i="241"/>
  <c r="C147" i="241"/>
  <c r="G147" i="241" s="1"/>
  <c r="K146" i="241"/>
  <c r="G146" i="241"/>
  <c r="D146" i="241"/>
  <c r="C146" i="241"/>
  <c r="I146" i="241" s="1"/>
  <c r="J145" i="241"/>
  <c r="C145" i="241"/>
  <c r="H145" i="241" s="1"/>
  <c r="I144" i="241"/>
  <c r="C144" i="241"/>
  <c r="J144" i="241" s="1"/>
  <c r="C143" i="241"/>
  <c r="K143" i="241" s="1"/>
  <c r="G142" i="241"/>
  <c r="C142" i="241"/>
  <c r="J141" i="241"/>
  <c r="I141" i="241"/>
  <c r="F141" i="241"/>
  <c r="D141" i="241"/>
  <c r="C141" i="241"/>
  <c r="K141" i="241" s="1"/>
  <c r="G140" i="241"/>
  <c r="C140" i="241"/>
  <c r="I140" i="241" s="1"/>
  <c r="C139" i="241"/>
  <c r="H139" i="241" s="1"/>
  <c r="I138" i="241"/>
  <c r="G138" i="241"/>
  <c r="D138" i="241"/>
  <c r="C138" i="241"/>
  <c r="J137" i="241"/>
  <c r="F137" i="241"/>
  <c r="C137" i="241"/>
  <c r="I136" i="241"/>
  <c r="G136" i="241"/>
  <c r="C136" i="241"/>
  <c r="C135" i="241"/>
  <c r="K134" i="241"/>
  <c r="C134" i="241"/>
  <c r="G134" i="241" s="1"/>
  <c r="F133" i="241"/>
  <c r="C133" i="241"/>
  <c r="J133" i="241" s="1"/>
  <c r="J132" i="241"/>
  <c r="I132" i="241"/>
  <c r="C132" i="241"/>
  <c r="H131" i="241"/>
  <c r="G131" i="241"/>
  <c r="C131" i="241"/>
  <c r="K130" i="241"/>
  <c r="G130" i="241"/>
  <c r="C130" i="241"/>
  <c r="C129" i="241"/>
  <c r="C128" i="241"/>
  <c r="I128" i="241" s="1"/>
  <c r="C127" i="241"/>
  <c r="G127" i="241" s="1"/>
  <c r="G126" i="241"/>
  <c r="C126" i="241"/>
  <c r="J125" i="241"/>
  <c r="I125" i="241"/>
  <c r="F125" i="241"/>
  <c r="D125" i="241"/>
  <c r="C125" i="241"/>
  <c r="K125" i="241" s="1"/>
  <c r="J124" i="241"/>
  <c r="I124" i="241"/>
  <c r="C124" i="241"/>
  <c r="C123" i="241"/>
  <c r="C122" i="241"/>
  <c r="K122" i="241" s="1"/>
  <c r="I121" i="241"/>
  <c r="F121" i="241"/>
  <c r="C121" i="241"/>
  <c r="C120" i="241"/>
  <c r="C119" i="241"/>
  <c r="K118" i="241"/>
  <c r="G118" i="241"/>
  <c r="C118" i="241"/>
  <c r="C117" i="241"/>
  <c r="C116" i="241"/>
  <c r="J116" i="241" s="1"/>
  <c r="G115" i="241"/>
  <c r="C115" i="241"/>
  <c r="H115" i="241" s="1"/>
  <c r="C114" i="241"/>
  <c r="H113" i="241"/>
  <c r="F113" i="241"/>
  <c r="C113" i="241"/>
  <c r="C112" i="241"/>
  <c r="I112" i="241" s="1"/>
  <c r="C111" i="241"/>
  <c r="G111" i="241" s="1"/>
  <c r="C110" i="241"/>
  <c r="H109" i="241"/>
  <c r="D109" i="241"/>
  <c r="C109" i="241"/>
  <c r="F109" i="241" s="1"/>
  <c r="J108" i="241"/>
  <c r="C108" i="241"/>
  <c r="C107" i="241"/>
  <c r="G106" i="241"/>
  <c r="C106" i="241"/>
  <c r="J105" i="241"/>
  <c r="I105" i="241"/>
  <c r="F105" i="241"/>
  <c r="D105" i="241"/>
  <c r="C105" i="241"/>
  <c r="K105" i="241" s="1"/>
  <c r="C104" i="241"/>
  <c r="C103" i="241"/>
  <c r="G103" i="241" s="1"/>
  <c r="C102" i="241"/>
  <c r="H101" i="241"/>
  <c r="C101" i="241"/>
  <c r="F101" i="241" s="1"/>
  <c r="J100" i="241"/>
  <c r="C100" i="241"/>
  <c r="H99" i="241"/>
  <c r="G99" i="241"/>
  <c r="C99" i="241"/>
  <c r="K98" i="241"/>
  <c r="G98" i="241"/>
  <c r="C98" i="241"/>
  <c r="J97" i="241"/>
  <c r="H97" i="241"/>
  <c r="D97" i="241"/>
  <c r="C97" i="241"/>
  <c r="C96" i="241"/>
  <c r="C95" i="241"/>
  <c r="C94" i="241"/>
  <c r="J93" i="241"/>
  <c r="I93" i="241"/>
  <c r="F93" i="241"/>
  <c r="D93" i="241"/>
  <c r="C93" i="241"/>
  <c r="K93" i="241" s="1"/>
  <c r="J92" i="241"/>
  <c r="I92" i="241"/>
  <c r="C92" i="241"/>
  <c r="H91" i="241"/>
  <c r="G91" i="241"/>
  <c r="C91" i="241"/>
  <c r="G90" i="241"/>
  <c r="C90" i="241"/>
  <c r="H89" i="241"/>
  <c r="F89" i="241"/>
  <c r="D89" i="241"/>
  <c r="C89" i="241"/>
  <c r="C88" i="241"/>
  <c r="C87" i="241"/>
  <c r="G87" i="241" s="1"/>
  <c r="K86" i="241"/>
  <c r="C86" i="241"/>
  <c r="J85" i="241"/>
  <c r="C85" i="241"/>
  <c r="C84" i="241"/>
  <c r="F84" i="241" s="1"/>
  <c r="G83" i="241"/>
  <c r="C83" i="241"/>
  <c r="H82" i="241"/>
  <c r="C82" i="241"/>
  <c r="J81" i="241"/>
  <c r="I81" i="241"/>
  <c r="F81" i="241"/>
  <c r="D81" i="241"/>
  <c r="C81" i="241"/>
  <c r="K81" i="241" s="1"/>
  <c r="C80" i="241"/>
  <c r="C79" i="241"/>
  <c r="C78" i="241"/>
  <c r="C77" i="241"/>
  <c r="K76" i="241"/>
  <c r="J76" i="241"/>
  <c r="F76" i="241"/>
  <c r="D76" i="241"/>
  <c r="C76" i="241"/>
  <c r="H76" i="241" s="1"/>
  <c r="J75" i="241"/>
  <c r="C75" i="241"/>
  <c r="F75" i="241" s="1"/>
  <c r="K74" i="241"/>
  <c r="D74" i="241"/>
  <c r="C74" i="241"/>
  <c r="F74" i="241" s="1"/>
  <c r="C73" i="241"/>
  <c r="I72" i="241"/>
  <c r="C72" i="241"/>
  <c r="C71" i="241"/>
  <c r="C70" i="241"/>
  <c r="C69" i="241"/>
  <c r="C68" i="241"/>
  <c r="K67" i="241"/>
  <c r="G67" i="241"/>
  <c r="F67" i="241"/>
  <c r="C67" i="241"/>
  <c r="J67" i="241" s="1"/>
  <c r="K66" i="241"/>
  <c r="J66" i="241"/>
  <c r="F66" i="241"/>
  <c r="C66" i="241"/>
  <c r="C65" i="241"/>
  <c r="K65" i="241" s="1"/>
  <c r="H64" i="241"/>
  <c r="C64" i="241"/>
  <c r="F64" i="241" s="1"/>
  <c r="K63" i="241"/>
  <c r="C63" i="241"/>
  <c r="J62" i="241"/>
  <c r="F62" i="241"/>
  <c r="D62" i="241"/>
  <c r="C62" i="241"/>
  <c r="G62" i="241" s="1"/>
  <c r="C61" i="241"/>
  <c r="J60" i="241"/>
  <c r="I60" i="241"/>
  <c r="F60" i="241"/>
  <c r="D60" i="241"/>
  <c r="C60" i="241"/>
  <c r="K60" i="241" s="1"/>
  <c r="C59" i="241"/>
  <c r="C58" i="241"/>
  <c r="C57" i="241"/>
  <c r="K57" i="241" s="1"/>
  <c r="J56" i="241"/>
  <c r="H56" i="241"/>
  <c r="D56" i="241"/>
  <c r="C56" i="241"/>
  <c r="J55" i="241"/>
  <c r="F55" i="241"/>
  <c r="C55" i="241"/>
  <c r="G55" i="241" s="1"/>
  <c r="K54" i="241"/>
  <c r="D54" i="241"/>
  <c r="C54" i="241"/>
  <c r="J54" i="241" s="1"/>
  <c r="C53" i="241"/>
  <c r="H52" i="241"/>
  <c r="F52" i="241"/>
  <c r="D52" i="241"/>
  <c r="C52" i="241"/>
  <c r="K51" i="241"/>
  <c r="G51" i="241"/>
  <c r="F51" i="241"/>
  <c r="C51" i="241"/>
  <c r="J51" i="241" s="1"/>
  <c r="J50" i="241"/>
  <c r="C50" i="241"/>
  <c r="C49" i="241"/>
  <c r="K49" i="241" s="1"/>
  <c r="J48" i="241"/>
  <c r="F48" i="241"/>
  <c r="C48" i="241"/>
  <c r="J47" i="241"/>
  <c r="F47" i="241"/>
  <c r="C47" i="241"/>
  <c r="G47" i="241" s="1"/>
  <c r="J46" i="241"/>
  <c r="F46" i="241"/>
  <c r="D46" i="241"/>
  <c r="C46" i="241"/>
  <c r="G46" i="241" s="1"/>
  <c r="C45" i="241"/>
  <c r="K45" i="241" s="1"/>
  <c r="J44" i="241"/>
  <c r="I44" i="241"/>
  <c r="F44" i="241"/>
  <c r="D44" i="241"/>
  <c r="C44" i="241"/>
  <c r="K44" i="241" s="1"/>
  <c r="J43" i="241"/>
  <c r="G43" i="241"/>
  <c r="C43" i="241"/>
  <c r="F43" i="241" s="1"/>
  <c r="K42" i="241"/>
  <c r="F42" i="241"/>
  <c r="D42" i="241"/>
  <c r="C42" i="241"/>
  <c r="C41" i="241"/>
  <c r="K41" i="241" s="1"/>
  <c r="I40" i="241"/>
  <c r="C40" i="241"/>
  <c r="C39" i="241"/>
  <c r="C38" i="241"/>
  <c r="C37" i="241"/>
  <c r="K37" i="241" s="1"/>
  <c r="I36" i="241"/>
  <c r="C36" i="241"/>
  <c r="K35" i="241"/>
  <c r="G35" i="241"/>
  <c r="F35" i="241"/>
  <c r="C35" i="241"/>
  <c r="J35" i="241" s="1"/>
  <c r="K34" i="241"/>
  <c r="F34" i="241"/>
  <c r="C34" i="241"/>
  <c r="J34" i="241" s="1"/>
  <c r="C33" i="241"/>
  <c r="H32" i="241"/>
  <c r="F32" i="241"/>
  <c r="C32" i="241"/>
  <c r="K31" i="241"/>
  <c r="C31" i="241"/>
  <c r="J30" i="241"/>
  <c r="F30" i="241"/>
  <c r="D30" i="241"/>
  <c r="C30" i="241"/>
  <c r="G30" i="241" s="1"/>
  <c r="C29" i="241"/>
  <c r="J28" i="241"/>
  <c r="I28" i="241"/>
  <c r="F28" i="241"/>
  <c r="D28" i="241"/>
  <c r="C28" i="241"/>
  <c r="K28" i="241" s="1"/>
  <c r="K27" i="241"/>
  <c r="C27" i="241"/>
  <c r="C26" i="241"/>
  <c r="C25" i="241"/>
  <c r="J24" i="241"/>
  <c r="H24" i="241"/>
  <c r="D24" i="241"/>
  <c r="C24" i="241"/>
  <c r="J23" i="241"/>
  <c r="G23" i="241"/>
  <c r="F23" i="241"/>
  <c r="C23" i="241"/>
  <c r="K22" i="241"/>
  <c r="J22" i="241"/>
  <c r="D22" i="241"/>
  <c r="C22" i="241"/>
  <c r="C21" i="241"/>
  <c r="C20" i="241"/>
  <c r="J19" i="241"/>
  <c r="F19" i="241"/>
  <c r="C19" i="241"/>
  <c r="J18" i="241"/>
  <c r="D18" i="241"/>
  <c r="C18" i="241"/>
  <c r="G18" i="241" s="1"/>
  <c r="C17" i="241"/>
  <c r="K17" i="241" s="1"/>
  <c r="I16" i="241"/>
  <c r="F16" i="241"/>
  <c r="D16" i="241"/>
  <c r="C16" i="241"/>
  <c r="K16" i="241" s="1"/>
  <c r="K15" i="241"/>
  <c r="G15" i="241"/>
  <c r="F15" i="241"/>
  <c r="C15" i="241"/>
  <c r="J15" i="241" s="1"/>
  <c r="K14" i="241"/>
  <c r="F14" i="241"/>
  <c r="C14" i="241"/>
  <c r="C13" i="241"/>
  <c r="K13" i="241" s="1"/>
  <c r="C12" i="241"/>
  <c r="C11" i="241"/>
  <c r="C10" i="241"/>
  <c r="G11" i="241" s="1"/>
  <c r="F11" i="241" s="1"/>
  <c r="C9" i="241"/>
  <c r="C8" i="241"/>
  <c r="J7" i="241"/>
  <c r="C7" i="241"/>
  <c r="R203" i="240"/>
  <c r="C203" i="240"/>
  <c r="R202" i="240"/>
  <c r="J202" i="240"/>
  <c r="F202" i="240"/>
  <c r="D202" i="240"/>
  <c r="C202" i="240"/>
  <c r="L202" i="240" s="1"/>
  <c r="R201" i="240"/>
  <c r="C201" i="240"/>
  <c r="I201" i="240" s="1"/>
  <c r="R200" i="240"/>
  <c r="G200" i="240"/>
  <c r="C200" i="240"/>
  <c r="L200" i="240" s="1"/>
  <c r="R199" i="240"/>
  <c r="C199" i="240"/>
  <c r="R198" i="240"/>
  <c r="L198" i="240"/>
  <c r="I198" i="240"/>
  <c r="F198" i="240"/>
  <c r="D198" i="240"/>
  <c r="C198" i="240"/>
  <c r="K198" i="240" s="1"/>
  <c r="R197" i="240"/>
  <c r="C197" i="240"/>
  <c r="R196" i="240"/>
  <c r="K196" i="240"/>
  <c r="C196" i="240"/>
  <c r="R195" i="240"/>
  <c r="C195" i="240"/>
  <c r="K195" i="240" s="1"/>
  <c r="R194" i="240"/>
  <c r="L194" i="240"/>
  <c r="J194" i="240"/>
  <c r="I194" i="240"/>
  <c r="F194" i="240"/>
  <c r="D194" i="240"/>
  <c r="C194" i="240"/>
  <c r="K194" i="240" s="1"/>
  <c r="R193" i="240"/>
  <c r="I193" i="240"/>
  <c r="C193" i="240"/>
  <c r="R192" i="240"/>
  <c r="L192" i="240"/>
  <c r="H192" i="240"/>
  <c r="D192" i="240"/>
  <c r="C192" i="240"/>
  <c r="G192" i="240" s="1"/>
  <c r="R191" i="240"/>
  <c r="G191" i="240"/>
  <c r="C191" i="240"/>
  <c r="R190" i="240"/>
  <c r="L190" i="240"/>
  <c r="I190" i="240"/>
  <c r="F190" i="240"/>
  <c r="D190" i="240"/>
  <c r="C190" i="240"/>
  <c r="K190" i="240" s="1"/>
  <c r="R189" i="240"/>
  <c r="C189" i="240"/>
  <c r="I189" i="240" s="1"/>
  <c r="R188" i="240"/>
  <c r="K188" i="240"/>
  <c r="C188" i="240"/>
  <c r="R187" i="240"/>
  <c r="C187" i="240"/>
  <c r="K187" i="240" s="1"/>
  <c r="R186" i="240"/>
  <c r="L186" i="240"/>
  <c r="J186" i="240"/>
  <c r="I186" i="240"/>
  <c r="F186" i="240"/>
  <c r="D186" i="240"/>
  <c r="C186" i="240"/>
  <c r="K186" i="240" s="1"/>
  <c r="R185" i="240"/>
  <c r="C185" i="240"/>
  <c r="R184" i="240"/>
  <c r="L184" i="240"/>
  <c r="C184" i="240"/>
  <c r="R183" i="240"/>
  <c r="J183" i="240"/>
  <c r="C183" i="240"/>
  <c r="R182" i="240"/>
  <c r="L182" i="240"/>
  <c r="I182" i="240"/>
  <c r="F182" i="240"/>
  <c r="D182" i="240"/>
  <c r="C182" i="240"/>
  <c r="K182" i="240" s="1"/>
  <c r="R181" i="240"/>
  <c r="I181" i="240"/>
  <c r="C181" i="240"/>
  <c r="R180" i="240"/>
  <c r="K180" i="240"/>
  <c r="C180" i="240"/>
  <c r="R179" i="240"/>
  <c r="K179" i="240"/>
  <c r="F179" i="240"/>
  <c r="C179" i="240"/>
  <c r="I179" i="240" s="1"/>
  <c r="R178" i="240"/>
  <c r="J178" i="240"/>
  <c r="H178" i="240"/>
  <c r="C178" i="240"/>
  <c r="R177" i="240"/>
  <c r="K177" i="240"/>
  <c r="C177" i="240"/>
  <c r="H177" i="240" s="1"/>
  <c r="R176" i="240"/>
  <c r="K176" i="240"/>
  <c r="G176" i="240"/>
  <c r="D176" i="240"/>
  <c r="C176" i="240"/>
  <c r="J176" i="240" s="1"/>
  <c r="R175" i="240"/>
  <c r="C175" i="240"/>
  <c r="R174" i="240"/>
  <c r="L174" i="240"/>
  <c r="I174" i="240"/>
  <c r="F174" i="240"/>
  <c r="D174" i="240"/>
  <c r="C174" i="240"/>
  <c r="K174" i="240" s="1"/>
  <c r="R173" i="240"/>
  <c r="I173" i="240"/>
  <c r="G173" i="240"/>
  <c r="D173" i="240"/>
  <c r="C173" i="240"/>
  <c r="K173" i="240" s="1"/>
  <c r="R172" i="240"/>
  <c r="C172" i="240"/>
  <c r="H172" i="240" s="1"/>
  <c r="R171" i="240"/>
  <c r="K171" i="240"/>
  <c r="I171" i="240"/>
  <c r="F171" i="240"/>
  <c r="C171" i="240"/>
  <c r="R170" i="240"/>
  <c r="J170" i="240"/>
  <c r="H170" i="240"/>
  <c r="C170" i="240"/>
  <c r="R169" i="240"/>
  <c r="C169" i="240"/>
  <c r="R168" i="240"/>
  <c r="C168" i="240"/>
  <c r="R167" i="240"/>
  <c r="J167" i="240"/>
  <c r="G167" i="240"/>
  <c r="C167" i="240"/>
  <c r="K167" i="240" s="1"/>
  <c r="R166" i="240"/>
  <c r="J166" i="240"/>
  <c r="I166" i="240"/>
  <c r="F166" i="240"/>
  <c r="D166" i="240"/>
  <c r="C166" i="240"/>
  <c r="K166" i="240" s="1"/>
  <c r="R165" i="240"/>
  <c r="K165" i="240"/>
  <c r="G165" i="240"/>
  <c r="C165" i="240"/>
  <c r="R164" i="240"/>
  <c r="J164" i="240"/>
  <c r="C164" i="240"/>
  <c r="R163" i="240"/>
  <c r="I163" i="240"/>
  <c r="G163" i="240"/>
  <c r="C163" i="240"/>
  <c r="R162" i="240"/>
  <c r="H162" i="240"/>
  <c r="C162" i="240"/>
  <c r="R161" i="240"/>
  <c r="L161" i="240"/>
  <c r="C161" i="240"/>
  <c r="R160" i="240"/>
  <c r="K160" i="240"/>
  <c r="H160" i="240"/>
  <c r="F160" i="240"/>
  <c r="C160" i="240"/>
  <c r="R159" i="240"/>
  <c r="C159" i="240"/>
  <c r="R158" i="240"/>
  <c r="C158" i="240"/>
  <c r="R157" i="240"/>
  <c r="H157" i="240"/>
  <c r="C157" i="240"/>
  <c r="R156" i="240"/>
  <c r="L156" i="240"/>
  <c r="G156" i="240"/>
  <c r="C156" i="240"/>
  <c r="R155" i="240"/>
  <c r="J155" i="240"/>
  <c r="C155" i="240"/>
  <c r="K155" i="240" s="1"/>
  <c r="R154" i="240"/>
  <c r="C154" i="240"/>
  <c r="R153" i="240"/>
  <c r="L153" i="240"/>
  <c r="C153" i="240"/>
  <c r="I153" i="240" s="1"/>
  <c r="R152" i="240"/>
  <c r="K152" i="240"/>
  <c r="H152" i="240"/>
  <c r="F152" i="240"/>
  <c r="C152" i="240"/>
  <c r="R151" i="240"/>
  <c r="C151" i="240"/>
  <c r="K151" i="240" s="1"/>
  <c r="R150" i="240"/>
  <c r="L150" i="240"/>
  <c r="J150" i="240"/>
  <c r="I150" i="240"/>
  <c r="F150" i="240"/>
  <c r="D150" i="240"/>
  <c r="C150" i="240"/>
  <c r="K150" i="240" s="1"/>
  <c r="R149" i="240"/>
  <c r="H149" i="240"/>
  <c r="C149" i="240"/>
  <c r="K149" i="240" s="1"/>
  <c r="R148" i="240"/>
  <c r="L148" i="240"/>
  <c r="K148" i="240"/>
  <c r="G148" i="240"/>
  <c r="F148" i="240"/>
  <c r="D148" i="240"/>
  <c r="C148" i="240"/>
  <c r="J148" i="240" s="1"/>
  <c r="R147" i="240"/>
  <c r="J147" i="240"/>
  <c r="F147" i="240"/>
  <c r="C147" i="240"/>
  <c r="R146" i="240"/>
  <c r="L146" i="240"/>
  <c r="J146" i="240"/>
  <c r="I146" i="240"/>
  <c r="F146" i="240"/>
  <c r="D146" i="240"/>
  <c r="C146" i="240"/>
  <c r="K146" i="240" s="1"/>
  <c r="R145" i="240"/>
  <c r="I145" i="240"/>
  <c r="D145" i="240"/>
  <c r="C145" i="240"/>
  <c r="K145" i="240" s="1"/>
  <c r="R144" i="240"/>
  <c r="C144" i="240"/>
  <c r="R143" i="240"/>
  <c r="C143" i="240"/>
  <c r="R142" i="240"/>
  <c r="L142" i="240"/>
  <c r="I142" i="240"/>
  <c r="F142" i="240"/>
  <c r="D142" i="240"/>
  <c r="C142" i="240"/>
  <c r="K142" i="240" s="1"/>
  <c r="R141" i="240"/>
  <c r="C141" i="240"/>
  <c r="I141" i="240" s="1"/>
  <c r="R140" i="240"/>
  <c r="F140" i="240"/>
  <c r="C140" i="240"/>
  <c r="J140" i="240" s="1"/>
  <c r="R139" i="240"/>
  <c r="I139" i="240"/>
  <c r="C139" i="240"/>
  <c r="G139" i="240" s="1"/>
  <c r="R138" i="240"/>
  <c r="H138" i="240"/>
  <c r="C138" i="240"/>
  <c r="R137" i="240"/>
  <c r="G137" i="240"/>
  <c r="C137" i="240"/>
  <c r="R136" i="240"/>
  <c r="L136" i="240"/>
  <c r="H136" i="240"/>
  <c r="D136" i="240"/>
  <c r="C136" i="240"/>
  <c r="K136" i="240" s="1"/>
  <c r="R135" i="240"/>
  <c r="G135" i="240"/>
  <c r="C135" i="240"/>
  <c r="R134" i="240"/>
  <c r="L134" i="240"/>
  <c r="J134" i="240"/>
  <c r="I134" i="240"/>
  <c r="F134" i="240"/>
  <c r="D134" i="240"/>
  <c r="C134" i="240"/>
  <c r="K134" i="240" s="1"/>
  <c r="R133" i="240"/>
  <c r="G133" i="240"/>
  <c r="C133" i="240"/>
  <c r="I133" i="240" s="1"/>
  <c r="R132" i="240"/>
  <c r="F132" i="240"/>
  <c r="C132" i="240"/>
  <c r="J132" i="240" s="1"/>
  <c r="R131" i="240"/>
  <c r="I131" i="240"/>
  <c r="G131" i="240"/>
  <c r="C131" i="240"/>
  <c r="R130" i="240"/>
  <c r="J130" i="240"/>
  <c r="H130" i="240"/>
  <c r="C130" i="240"/>
  <c r="R129" i="240"/>
  <c r="C129" i="240"/>
  <c r="R128" i="240"/>
  <c r="L128" i="240"/>
  <c r="H128" i="240"/>
  <c r="F128" i="240"/>
  <c r="D128" i="240"/>
  <c r="C128" i="240"/>
  <c r="K128" i="240" s="1"/>
  <c r="R127" i="240"/>
  <c r="G127" i="240"/>
  <c r="C127" i="240"/>
  <c r="R126" i="240"/>
  <c r="L126" i="240"/>
  <c r="I126" i="240"/>
  <c r="F126" i="240"/>
  <c r="D126" i="240"/>
  <c r="C126" i="240"/>
  <c r="K126" i="240" s="1"/>
  <c r="R125" i="240"/>
  <c r="C125" i="240"/>
  <c r="I125" i="240" s="1"/>
  <c r="R124" i="240"/>
  <c r="C124" i="240"/>
  <c r="R123" i="240"/>
  <c r="I123" i="240"/>
  <c r="C123" i="240"/>
  <c r="G123" i="240" s="1"/>
  <c r="R122" i="240"/>
  <c r="J122" i="240"/>
  <c r="C122" i="240"/>
  <c r="H122" i="240" s="1"/>
  <c r="R121" i="240"/>
  <c r="C121" i="240"/>
  <c r="R120" i="240"/>
  <c r="L120" i="240"/>
  <c r="H120" i="240"/>
  <c r="D120" i="240"/>
  <c r="C120" i="240"/>
  <c r="K120" i="240" s="1"/>
  <c r="R119" i="240"/>
  <c r="C119" i="240"/>
  <c r="R118" i="240"/>
  <c r="L118" i="240"/>
  <c r="J118" i="240"/>
  <c r="I118" i="240"/>
  <c r="F118" i="240"/>
  <c r="D118" i="240"/>
  <c r="C118" i="240"/>
  <c r="K118" i="240" s="1"/>
  <c r="R117" i="240"/>
  <c r="G117" i="240"/>
  <c r="C117" i="240"/>
  <c r="I117" i="240" s="1"/>
  <c r="R116" i="240"/>
  <c r="C116" i="240"/>
  <c r="R115" i="240"/>
  <c r="I115" i="240"/>
  <c r="G115" i="240"/>
  <c r="C115" i="240"/>
  <c r="R114" i="240"/>
  <c r="C114" i="240"/>
  <c r="R113" i="240"/>
  <c r="G113" i="240"/>
  <c r="C113" i="240"/>
  <c r="R112" i="240"/>
  <c r="L112" i="240"/>
  <c r="H112" i="240"/>
  <c r="F112" i="240"/>
  <c r="D112" i="240"/>
  <c r="C112" i="240"/>
  <c r="K112" i="240" s="1"/>
  <c r="R111" i="240"/>
  <c r="C111" i="240"/>
  <c r="R110" i="240"/>
  <c r="L110" i="240"/>
  <c r="I110" i="240"/>
  <c r="F110" i="240"/>
  <c r="D110" i="240"/>
  <c r="C110" i="240"/>
  <c r="K110" i="240" s="1"/>
  <c r="R109" i="240"/>
  <c r="H109" i="240"/>
  <c r="C109" i="240"/>
  <c r="I109" i="240" s="1"/>
  <c r="R108" i="240"/>
  <c r="J108" i="240"/>
  <c r="F108" i="240"/>
  <c r="D108" i="240"/>
  <c r="C108" i="240"/>
  <c r="L108" i="240" s="1"/>
  <c r="R107" i="240"/>
  <c r="J107" i="240"/>
  <c r="C107" i="240"/>
  <c r="G107" i="240" s="1"/>
  <c r="R106" i="240"/>
  <c r="J106" i="240"/>
  <c r="C106" i="240"/>
  <c r="H106" i="240" s="1"/>
  <c r="R105" i="240"/>
  <c r="C105" i="240"/>
  <c r="R104" i="240"/>
  <c r="C104" i="240"/>
  <c r="R103" i="240"/>
  <c r="J103" i="240"/>
  <c r="C103" i="240"/>
  <c r="I103" i="240" s="1"/>
  <c r="R102" i="240"/>
  <c r="J102" i="240"/>
  <c r="H102" i="240"/>
  <c r="C102" i="240"/>
  <c r="R101" i="240"/>
  <c r="I101" i="240"/>
  <c r="C101" i="240"/>
  <c r="R100" i="240"/>
  <c r="G100" i="240"/>
  <c r="C100" i="240"/>
  <c r="R99" i="240"/>
  <c r="C99" i="240"/>
  <c r="R98" i="240"/>
  <c r="H98" i="240"/>
  <c r="C98" i="240"/>
  <c r="R97" i="240"/>
  <c r="C97" i="240"/>
  <c r="R96" i="240"/>
  <c r="L96" i="240"/>
  <c r="J96" i="240"/>
  <c r="F96" i="240"/>
  <c r="C96" i="240"/>
  <c r="R95" i="240"/>
  <c r="K95" i="240"/>
  <c r="G95" i="240"/>
  <c r="C95" i="240"/>
  <c r="J95" i="240" s="1"/>
  <c r="R94" i="240"/>
  <c r="J94" i="240"/>
  <c r="C94" i="240"/>
  <c r="H94" i="240" s="1"/>
  <c r="R93" i="240"/>
  <c r="C93" i="240"/>
  <c r="R92" i="240"/>
  <c r="K92" i="240"/>
  <c r="F92" i="240"/>
  <c r="C92" i="240"/>
  <c r="R91" i="240"/>
  <c r="K91" i="240"/>
  <c r="F91" i="240"/>
  <c r="C91" i="240"/>
  <c r="R90" i="240"/>
  <c r="L90" i="240"/>
  <c r="I90" i="240"/>
  <c r="F90" i="240"/>
  <c r="D90" i="240"/>
  <c r="C90" i="240"/>
  <c r="K90" i="240" s="1"/>
  <c r="R89" i="240"/>
  <c r="C89" i="240"/>
  <c r="R88" i="240"/>
  <c r="C88" i="240"/>
  <c r="R87" i="240"/>
  <c r="C87" i="240"/>
  <c r="R86" i="240"/>
  <c r="L86" i="240"/>
  <c r="J86" i="240"/>
  <c r="I86" i="240"/>
  <c r="F86" i="240"/>
  <c r="D86" i="240"/>
  <c r="C86" i="240"/>
  <c r="K86" i="240" s="1"/>
  <c r="R85" i="240"/>
  <c r="L85" i="240"/>
  <c r="K85" i="240"/>
  <c r="G85" i="240"/>
  <c r="D85" i="240"/>
  <c r="C85" i="240"/>
  <c r="I85" i="240" s="1"/>
  <c r="R84" i="240"/>
  <c r="C84" i="240"/>
  <c r="K84" i="240" s="1"/>
  <c r="R83" i="240"/>
  <c r="C83" i="240"/>
  <c r="R82" i="240"/>
  <c r="C82" i="240"/>
  <c r="R81" i="240"/>
  <c r="K81" i="240"/>
  <c r="C81" i="240"/>
  <c r="R80" i="240"/>
  <c r="L80" i="240"/>
  <c r="J80" i="240"/>
  <c r="I80" i="240"/>
  <c r="F80" i="240"/>
  <c r="D80" i="240"/>
  <c r="C80" i="240"/>
  <c r="K80" i="240" s="1"/>
  <c r="R79" i="240"/>
  <c r="C79" i="240"/>
  <c r="L79" i="240" s="1"/>
  <c r="R78" i="240"/>
  <c r="C78" i="240"/>
  <c r="H78" i="240" s="1"/>
  <c r="R77" i="240"/>
  <c r="J77" i="240"/>
  <c r="C77" i="240"/>
  <c r="I77" i="240" s="1"/>
  <c r="R76" i="240"/>
  <c r="J76" i="240"/>
  <c r="C76" i="240"/>
  <c r="H76" i="240" s="1"/>
  <c r="R75" i="240"/>
  <c r="I75" i="240"/>
  <c r="C75" i="240"/>
  <c r="R74" i="240"/>
  <c r="L74" i="240"/>
  <c r="C74" i="240"/>
  <c r="G74" i="240" s="1"/>
  <c r="R73" i="240"/>
  <c r="C73" i="240"/>
  <c r="R72" i="240"/>
  <c r="H72" i="240"/>
  <c r="C72" i="240"/>
  <c r="R71" i="240"/>
  <c r="C71" i="240"/>
  <c r="R70" i="240"/>
  <c r="L70" i="240"/>
  <c r="F70" i="240"/>
  <c r="C70" i="240"/>
  <c r="J70" i="240" s="1"/>
  <c r="R69" i="240"/>
  <c r="K69" i="240"/>
  <c r="G69" i="240"/>
  <c r="C69" i="240"/>
  <c r="J69" i="240" s="1"/>
  <c r="R68" i="240"/>
  <c r="J68" i="240"/>
  <c r="H68" i="240"/>
  <c r="C68" i="240"/>
  <c r="R67" i="240"/>
  <c r="I67" i="240"/>
  <c r="C67" i="240"/>
  <c r="R66" i="240"/>
  <c r="J66" i="240"/>
  <c r="F66" i="240"/>
  <c r="D66" i="240"/>
  <c r="C66" i="240"/>
  <c r="L66" i="240" s="1"/>
  <c r="R65" i="240"/>
  <c r="J65" i="240"/>
  <c r="C65" i="240"/>
  <c r="G65" i="240" s="1"/>
  <c r="R64" i="240"/>
  <c r="C64" i="240"/>
  <c r="R63" i="240"/>
  <c r="L63" i="240"/>
  <c r="H63" i="240"/>
  <c r="G63" i="240"/>
  <c r="C63" i="240"/>
  <c r="R62" i="240"/>
  <c r="J62" i="240"/>
  <c r="H62" i="240"/>
  <c r="C62" i="240"/>
  <c r="R61" i="240"/>
  <c r="C61" i="240"/>
  <c r="R60" i="240"/>
  <c r="L60" i="240"/>
  <c r="J60" i="240"/>
  <c r="I60" i="240"/>
  <c r="F60" i="240"/>
  <c r="D60" i="240"/>
  <c r="C60" i="240"/>
  <c r="K60" i="240" s="1"/>
  <c r="R59" i="240"/>
  <c r="L59" i="240"/>
  <c r="K59" i="240"/>
  <c r="G59" i="240"/>
  <c r="D59" i="240"/>
  <c r="C59" i="240"/>
  <c r="I59" i="240" s="1"/>
  <c r="R58" i="240"/>
  <c r="H58" i="240"/>
  <c r="C58" i="240"/>
  <c r="R57" i="240"/>
  <c r="C57" i="240"/>
  <c r="R56" i="240"/>
  <c r="L56" i="240"/>
  <c r="H56" i="240"/>
  <c r="F56" i="240"/>
  <c r="D56" i="240"/>
  <c r="C56" i="240"/>
  <c r="R55" i="240"/>
  <c r="I55" i="240"/>
  <c r="D55" i="240"/>
  <c r="C55" i="240"/>
  <c r="L55" i="240" s="1"/>
  <c r="R54" i="240"/>
  <c r="L54" i="240"/>
  <c r="K54" i="240"/>
  <c r="G54" i="240"/>
  <c r="F54" i="240"/>
  <c r="D54" i="240"/>
  <c r="C54" i="240"/>
  <c r="J54" i="240" s="1"/>
  <c r="R53" i="240"/>
  <c r="J53" i="240"/>
  <c r="C53" i="240"/>
  <c r="G53" i="240" s="1"/>
  <c r="R52" i="240"/>
  <c r="L52" i="240"/>
  <c r="J52" i="240"/>
  <c r="I52" i="240"/>
  <c r="F52" i="240"/>
  <c r="D52" i="240"/>
  <c r="C52" i="240"/>
  <c r="K52" i="240" s="1"/>
  <c r="R51" i="240"/>
  <c r="H51" i="240"/>
  <c r="C51" i="240"/>
  <c r="D51" i="240" s="1"/>
  <c r="R50" i="240"/>
  <c r="C50" i="240"/>
  <c r="R49" i="240"/>
  <c r="K49" i="240"/>
  <c r="J49" i="240"/>
  <c r="F49" i="240"/>
  <c r="C49" i="240"/>
  <c r="R48" i="240"/>
  <c r="C48" i="240"/>
  <c r="R47" i="240"/>
  <c r="C47" i="240"/>
  <c r="L47" i="240" s="1"/>
  <c r="R46" i="240"/>
  <c r="C46" i="240"/>
  <c r="H46" i="240" s="1"/>
  <c r="R45" i="240"/>
  <c r="J45" i="240"/>
  <c r="I45" i="240"/>
  <c r="C45" i="240"/>
  <c r="R44" i="240"/>
  <c r="J44" i="240"/>
  <c r="F44" i="240"/>
  <c r="C44" i="240"/>
  <c r="R43" i="240"/>
  <c r="L43" i="240"/>
  <c r="G43" i="240"/>
  <c r="C43" i="240"/>
  <c r="R42" i="240"/>
  <c r="L42" i="240"/>
  <c r="C42" i="240"/>
  <c r="R41" i="240"/>
  <c r="C41" i="240"/>
  <c r="G41" i="240" s="1"/>
  <c r="R40" i="240"/>
  <c r="I40" i="240"/>
  <c r="C40" i="240"/>
  <c r="R39" i="240"/>
  <c r="K39" i="240"/>
  <c r="C39" i="240"/>
  <c r="I39" i="240" s="1"/>
  <c r="R38" i="240"/>
  <c r="J38" i="240"/>
  <c r="G38" i="240"/>
  <c r="F38" i="240"/>
  <c r="C38" i="240"/>
  <c r="R37" i="240"/>
  <c r="K37" i="240"/>
  <c r="G37" i="240"/>
  <c r="F37" i="240"/>
  <c r="C37" i="240"/>
  <c r="J37" i="240" s="1"/>
  <c r="R36" i="240"/>
  <c r="C36" i="240"/>
  <c r="H36" i="240" s="1"/>
  <c r="R35" i="240"/>
  <c r="J35" i="240"/>
  <c r="G35" i="240"/>
  <c r="F35" i="240"/>
  <c r="C35" i="240"/>
  <c r="R34" i="240"/>
  <c r="C34" i="240"/>
  <c r="R33" i="240"/>
  <c r="L33" i="240"/>
  <c r="H33" i="240"/>
  <c r="D33" i="240"/>
  <c r="C33" i="240"/>
  <c r="K33" i="240" s="1"/>
  <c r="R32" i="240"/>
  <c r="C32" i="240"/>
  <c r="G32" i="240" s="1"/>
  <c r="R31" i="240"/>
  <c r="G31" i="240"/>
  <c r="C31" i="240"/>
  <c r="J31" i="240" s="1"/>
  <c r="R30" i="240"/>
  <c r="C30" i="240"/>
  <c r="R29" i="240"/>
  <c r="C29" i="240"/>
  <c r="R28" i="240"/>
  <c r="H28" i="240"/>
  <c r="G28" i="240"/>
  <c r="D28" i="240"/>
  <c r="C28" i="240"/>
  <c r="L28" i="240" s="1"/>
  <c r="R27" i="240"/>
  <c r="C27" i="240"/>
  <c r="R26" i="240"/>
  <c r="L26" i="240"/>
  <c r="J26" i="240"/>
  <c r="I26" i="240"/>
  <c r="F26" i="240"/>
  <c r="D26" i="240"/>
  <c r="C26" i="240"/>
  <c r="K26" i="240" s="1"/>
  <c r="R25" i="240"/>
  <c r="L25" i="240"/>
  <c r="C25" i="240"/>
  <c r="R24" i="240"/>
  <c r="H24" i="240"/>
  <c r="C24" i="240"/>
  <c r="G24" i="240" s="1"/>
  <c r="R23" i="240"/>
  <c r="C23" i="240"/>
  <c r="G23" i="240" s="1"/>
  <c r="R22" i="240"/>
  <c r="L22" i="240"/>
  <c r="H22" i="240"/>
  <c r="F22" i="240"/>
  <c r="D22" i="240"/>
  <c r="C22" i="240"/>
  <c r="R21" i="240"/>
  <c r="H21" i="240"/>
  <c r="C21" i="240"/>
  <c r="R20" i="240"/>
  <c r="H20" i="240"/>
  <c r="C20" i="240"/>
  <c r="R19" i="240"/>
  <c r="J19" i="240"/>
  <c r="G19" i="240"/>
  <c r="C19" i="240"/>
  <c r="F19" i="240" s="1"/>
  <c r="R18" i="240"/>
  <c r="C18" i="240"/>
  <c r="R17" i="240"/>
  <c r="I17" i="240"/>
  <c r="H17" i="240"/>
  <c r="C17" i="240"/>
  <c r="R16" i="240"/>
  <c r="C16" i="240"/>
  <c r="G16" i="240" s="1"/>
  <c r="R15" i="240"/>
  <c r="C15" i="240"/>
  <c r="G15" i="240" s="1"/>
  <c r="R14" i="240"/>
  <c r="J14" i="240"/>
  <c r="H14" i="240"/>
  <c r="D14" i="240"/>
  <c r="C14" i="240"/>
  <c r="R13" i="240"/>
  <c r="K13" i="240"/>
  <c r="C13" i="240"/>
  <c r="R12" i="240"/>
  <c r="G12" i="240"/>
  <c r="C12" i="240"/>
  <c r="R11" i="240"/>
  <c r="C11" i="240"/>
  <c r="R10" i="240"/>
  <c r="C10" i="240"/>
  <c r="R9" i="240"/>
  <c r="R4" i="240" s="1"/>
  <c r="M4" i="240" s="1"/>
  <c r="C9" i="240"/>
  <c r="R8" i="240"/>
  <c r="C8" i="240"/>
  <c r="R7" i="240"/>
  <c r="K7" i="240"/>
  <c r="C7" i="240"/>
  <c r="Q4" i="240"/>
  <c r="J203" i="239"/>
  <c r="F203" i="239"/>
  <c r="C203" i="239"/>
  <c r="C202" i="239"/>
  <c r="J201" i="239"/>
  <c r="I201" i="239"/>
  <c r="F201" i="239"/>
  <c r="D201" i="239"/>
  <c r="C201" i="239"/>
  <c r="K201" i="239" s="1"/>
  <c r="I200" i="239"/>
  <c r="G200" i="239"/>
  <c r="C200" i="239"/>
  <c r="C199" i="239"/>
  <c r="C198" i="239"/>
  <c r="J197" i="239"/>
  <c r="H197" i="239"/>
  <c r="C197" i="239"/>
  <c r="K196" i="239"/>
  <c r="C196" i="239"/>
  <c r="C195" i="239"/>
  <c r="G194" i="239"/>
  <c r="C194" i="239"/>
  <c r="J193" i="239"/>
  <c r="I193" i="239"/>
  <c r="F193" i="239"/>
  <c r="D193" i="239"/>
  <c r="C193" i="239"/>
  <c r="K193" i="239" s="1"/>
  <c r="I192" i="239"/>
  <c r="G192" i="239"/>
  <c r="C192" i="239"/>
  <c r="J191" i="239"/>
  <c r="C191" i="239"/>
  <c r="K190" i="239"/>
  <c r="C190" i="239"/>
  <c r="J189" i="239"/>
  <c r="H189" i="239"/>
  <c r="C189" i="239"/>
  <c r="C188" i="239"/>
  <c r="J187" i="239"/>
  <c r="F187" i="239"/>
  <c r="C187" i="239"/>
  <c r="C186" i="239"/>
  <c r="J185" i="239"/>
  <c r="I185" i="239"/>
  <c r="F185" i="239"/>
  <c r="D185" i="239"/>
  <c r="C185" i="239"/>
  <c r="K185" i="239" s="1"/>
  <c r="I184" i="239"/>
  <c r="G184" i="239"/>
  <c r="C184" i="239"/>
  <c r="F183" i="239"/>
  <c r="C183" i="239"/>
  <c r="C182" i="239"/>
  <c r="I181" i="239"/>
  <c r="F181" i="239"/>
  <c r="D181" i="239"/>
  <c r="C181" i="239"/>
  <c r="K181" i="239" s="1"/>
  <c r="C180" i="239"/>
  <c r="H179" i="239"/>
  <c r="D179" i="239"/>
  <c r="C179" i="239"/>
  <c r="K179" i="239" s="1"/>
  <c r="I178" i="239"/>
  <c r="C178" i="239"/>
  <c r="G178" i="239" s="1"/>
  <c r="J177" i="239"/>
  <c r="H177" i="239"/>
  <c r="C177" i="239"/>
  <c r="C176" i="239"/>
  <c r="H175" i="239"/>
  <c r="D175" i="239"/>
  <c r="C175" i="239"/>
  <c r="K175" i="239" s="1"/>
  <c r="K174" i="239"/>
  <c r="G174" i="239"/>
  <c r="D174" i="239"/>
  <c r="C174" i="239"/>
  <c r="I174" i="239" s="1"/>
  <c r="C173" i="239"/>
  <c r="C172" i="239"/>
  <c r="C171" i="239"/>
  <c r="C170" i="239"/>
  <c r="I169" i="239"/>
  <c r="F169" i="239"/>
  <c r="D169" i="239"/>
  <c r="C169" i="239"/>
  <c r="K169" i="239" s="1"/>
  <c r="C168" i="239"/>
  <c r="C167" i="239"/>
  <c r="K166" i="239"/>
  <c r="G166" i="239"/>
  <c r="D166" i="239"/>
  <c r="C166" i="239"/>
  <c r="I166" i="239" s="1"/>
  <c r="J165" i="239"/>
  <c r="H165" i="239"/>
  <c r="C165" i="239"/>
  <c r="C164" i="239"/>
  <c r="C163" i="239"/>
  <c r="C162" i="239"/>
  <c r="J161" i="239"/>
  <c r="I161" i="239"/>
  <c r="F161" i="239"/>
  <c r="D161" i="239"/>
  <c r="C161" i="239"/>
  <c r="K161" i="239" s="1"/>
  <c r="C160" i="239"/>
  <c r="G159" i="239"/>
  <c r="C159" i="239"/>
  <c r="C158" i="239"/>
  <c r="D158" i="239" s="1"/>
  <c r="J157" i="239"/>
  <c r="I157" i="239"/>
  <c r="F157" i="239"/>
  <c r="D157" i="239"/>
  <c r="C157" i="239"/>
  <c r="K157" i="239" s="1"/>
  <c r="K156" i="239"/>
  <c r="G156" i="239"/>
  <c r="C156" i="239"/>
  <c r="J156" i="239" s="1"/>
  <c r="C155" i="239"/>
  <c r="H154" i="239"/>
  <c r="C154" i="239"/>
  <c r="I153" i="239"/>
  <c r="F153" i="239"/>
  <c r="D153" i="239"/>
  <c r="C153" i="239"/>
  <c r="K153" i="239" s="1"/>
  <c r="K152" i="239"/>
  <c r="G152" i="239"/>
  <c r="F152" i="239"/>
  <c r="C152" i="239"/>
  <c r="J152" i="239" s="1"/>
  <c r="K151" i="239"/>
  <c r="F151" i="239"/>
  <c r="C151" i="239"/>
  <c r="C150" i="239"/>
  <c r="D150" i="239" s="1"/>
  <c r="I149" i="239"/>
  <c r="F149" i="239"/>
  <c r="D149" i="239"/>
  <c r="C149" i="239"/>
  <c r="K149" i="239" s="1"/>
  <c r="K148" i="239"/>
  <c r="G148" i="239"/>
  <c r="F148" i="239"/>
  <c r="C148" i="239"/>
  <c r="J148" i="239" s="1"/>
  <c r="K147" i="239"/>
  <c r="C147" i="239"/>
  <c r="H146" i="239"/>
  <c r="C146" i="239"/>
  <c r="J145" i="239"/>
  <c r="I145" i="239"/>
  <c r="F145" i="239"/>
  <c r="D145" i="239"/>
  <c r="C145" i="239"/>
  <c r="K145" i="239" s="1"/>
  <c r="K144" i="239"/>
  <c r="G144" i="239"/>
  <c r="C144" i="239"/>
  <c r="J144" i="239" s="1"/>
  <c r="K143" i="239"/>
  <c r="F143" i="239"/>
  <c r="C143" i="239"/>
  <c r="C142" i="239"/>
  <c r="D142" i="239" s="1"/>
  <c r="J141" i="239"/>
  <c r="I141" i="239"/>
  <c r="F141" i="239"/>
  <c r="D141" i="239"/>
  <c r="C141" i="239"/>
  <c r="K141" i="239" s="1"/>
  <c r="K140" i="239"/>
  <c r="G140" i="239"/>
  <c r="C140" i="239"/>
  <c r="J140" i="239" s="1"/>
  <c r="C139" i="239"/>
  <c r="H138" i="239"/>
  <c r="C138" i="239"/>
  <c r="I137" i="239"/>
  <c r="F137" i="239"/>
  <c r="D137" i="239"/>
  <c r="C137" i="239"/>
  <c r="K137" i="239" s="1"/>
  <c r="K136" i="239"/>
  <c r="G136" i="239"/>
  <c r="F136" i="239"/>
  <c r="C136" i="239"/>
  <c r="J136" i="239" s="1"/>
  <c r="K135" i="239"/>
  <c r="C135" i="239"/>
  <c r="F135" i="239" s="1"/>
  <c r="D134" i="239"/>
  <c r="C134" i="239"/>
  <c r="H134" i="239" s="1"/>
  <c r="I133" i="239"/>
  <c r="C133" i="239"/>
  <c r="I132" i="239"/>
  <c r="F132" i="239"/>
  <c r="D132" i="239"/>
  <c r="C132" i="239"/>
  <c r="K132" i="239" s="1"/>
  <c r="J131" i="239"/>
  <c r="F131" i="239"/>
  <c r="C131" i="239"/>
  <c r="G131" i="239" s="1"/>
  <c r="H130" i="239"/>
  <c r="C130" i="239"/>
  <c r="K130" i="239" s="1"/>
  <c r="I129" i="239"/>
  <c r="C129" i="239"/>
  <c r="J128" i="239"/>
  <c r="I128" i="239"/>
  <c r="F128" i="239"/>
  <c r="D128" i="239"/>
  <c r="C128" i="239"/>
  <c r="K128" i="239" s="1"/>
  <c r="K127" i="239"/>
  <c r="C127" i="239"/>
  <c r="C126" i="239"/>
  <c r="H125" i="239"/>
  <c r="D125" i="239"/>
  <c r="C125" i="239"/>
  <c r="K125" i="239" s="1"/>
  <c r="J124" i="239"/>
  <c r="H124" i="239"/>
  <c r="C124" i="239"/>
  <c r="G123" i="239"/>
  <c r="C123" i="239"/>
  <c r="C122" i="239"/>
  <c r="K122" i="239" s="1"/>
  <c r="C121" i="239"/>
  <c r="I120" i="239"/>
  <c r="F120" i="239"/>
  <c r="D120" i="239"/>
  <c r="C120" i="239"/>
  <c r="K120" i="239" s="1"/>
  <c r="F119" i="239"/>
  <c r="C119" i="239"/>
  <c r="K119" i="239" s="1"/>
  <c r="C118" i="239"/>
  <c r="H117" i="239"/>
  <c r="D117" i="239"/>
  <c r="C117" i="239"/>
  <c r="K117" i="239" s="1"/>
  <c r="C116" i="239"/>
  <c r="C115" i="239"/>
  <c r="H114" i="239"/>
  <c r="C114" i="239"/>
  <c r="K114" i="239" s="1"/>
  <c r="C113" i="239"/>
  <c r="I112" i="239"/>
  <c r="F112" i="239"/>
  <c r="D112" i="239"/>
  <c r="C112" i="239"/>
  <c r="K112" i="239" s="1"/>
  <c r="C111" i="239"/>
  <c r="K111" i="239" s="1"/>
  <c r="D110" i="239"/>
  <c r="C110" i="239"/>
  <c r="H110" i="239" s="1"/>
  <c r="I109" i="239"/>
  <c r="C109" i="239"/>
  <c r="I108" i="239"/>
  <c r="F108" i="239"/>
  <c r="D108" i="239"/>
  <c r="C108" i="239"/>
  <c r="K108" i="239" s="1"/>
  <c r="J107" i="239"/>
  <c r="F107" i="239"/>
  <c r="C107" i="239"/>
  <c r="G107" i="239" s="1"/>
  <c r="K106" i="239"/>
  <c r="C106" i="239"/>
  <c r="I105" i="239"/>
  <c r="C105" i="239"/>
  <c r="J104" i="239"/>
  <c r="I104" i="239"/>
  <c r="F104" i="239"/>
  <c r="D104" i="239"/>
  <c r="C104" i="239"/>
  <c r="K104" i="239" s="1"/>
  <c r="K103" i="239"/>
  <c r="C103" i="239"/>
  <c r="F103" i="239" s="1"/>
  <c r="D102" i="239"/>
  <c r="C102" i="239"/>
  <c r="H102" i="239" s="1"/>
  <c r="I101" i="239"/>
  <c r="C101" i="239"/>
  <c r="I100" i="239"/>
  <c r="F100" i="239"/>
  <c r="D100" i="239"/>
  <c r="C100" i="239"/>
  <c r="K100" i="239" s="1"/>
  <c r="J99" i="239"/>
  <c r="F99" i="239"/>
  <c r="C99" i="239"/>
  <c r="G99" i="239" s="1"/>
  <c r="H98" i="239"/>
  <c r="C98" i="239"/>
  <c r="K98" i="239" s="1"/>
  <c r="I97" i="239"/>
  <c r="C97" i="239"/>
  <c r="J96" i="239"/>
  <c r="I96" i="239"/>
  <c r="F96" i="239"/>
  <c r="D96" i="239"/>
  <c r="C96" i="239"/>
  <c r="K96" i="239" s="1"/>
  <c r="K95" i="239"/>
  <c r="C95" i="239"/>
  <c r="G94" i="239"/>
  <c r="C94" i="239"/>
  <c r="C93" i="239"/>
  <c r="H93" i="239" s="1"/>
  <c r="J92" i="239"/>
  <c r="H92" i="239"/>
  <c r="C92" i="239"/>
  <c r="J91" i="239"/>
  <c r="C91" i="239"/>
  <c r="G91" i="239" s="1"/>
  <c r="C90" i="239"/>
  <c r="J90" i="239" s="1"/>
  <c r="C89" i="239"/>
  <c r="J88" i="239"/>
  <c r="I88" i="239"/>
  <c r="F88" i="239"/>
  <c r="D88" i="239"/>
  <c r="C88" i="239"/>
  <c r="K88" i="239" s="1"/>
  <c r="C87" i="239"/>
  <c r="J86" i="239"/>
  <c r="D86" i="239"/>
  <c r="C86" i="239"/>
  <c r="H86" i="239" s="1"/>
  <c r="H85" i="239"/>
  <c r="C85" i="239"/>
  <c r="C84" i="239"/>
  <c r="J83" i="239"/>
  <c r="C83" i="239"/>
  <c r="G83" i="239" s="1"/>
  <c r="H82" i="239"/>
  <c r="C82" i="239"/>
  <c r="C81" i="239"/>
  <c r="I80" i="239"/>
  <c r="F80" i="239"/>
  <c r="D80" i="239"/>
  <c r="C80" i="239"/>
  <c r="K80" i="239" s="1"/>
  <c r="K79" i="239"/>
  <c r="C79" i="239"/>
  <c r="H78" i="239"/>
  <c r="C78" i="239"/>
  <c r="C77" i="239"/>
  <c r="H77" i="239" s="1"/>
  <c r="J76" i="239"/>
  <c r="H76" i="239"/>
  <c r="C76" i="239"/>
  <c r="J75" i="239"/>
  <c r="F75" i="239"/>
  <c r="C75" i="239"/>
  <c r="G75" i="239" s="1"/>
  <c r="C74" i="239"/>
  <c r="J74" i="239" s="1"/>
  <c r="C73" i="239"/>
  <c r="I72" i="239"/>
  <c r="F72" i="239"/>
  <c r="D72" i="239"/>
  <c r="C72" i="239"/>
  <c r="K72" i="239" s="1"/>
  <c r="J71" i="239"/>
  <c r="C71" i="239"/>
  <c r="C70" i="239"/>
  <c r="H70" i="239" s="1"/>
  <c r="I69" i="239"/>
  <c r="C69" i="239"/>
  <c r="I68" i="239"/>
  <c r="F68" i="239"/>
  <c r="D68" i="239"/>
  <c r="C68" i="239"/>
  <c r="K68" i="239" s="1"/>
  <c r="J67" i="239"/>
  <c r="F67" i="239"/>
  <c r="C67" i="239"/>
  <c r="G67" i="239" s="1"/>
  <c r="G66" i="239"/>
  <c r="C66" i="239"/>
  <c r="I65" i="239"/>
  <c r="C65" i="239"/>
  <c r="J64" i="239"/>
  <c r="I64" i="239"/>
  <c r="F64" i="239"/>
  <c r="D64" i="239"/>
  <c r="C64" i="239"/>
  <c r="K64" i="239" s="1"/>
  <c r="J63" i="239"/>
  <c r="C63" i="239"/>
  <c r="C62" i="239"/>
  <c r="H62" i="239" s="1"/>
  <c r="I61" i="239"/>
  <c r="C61" i="239"/>
  <c r="J60" i="239"/>
  <c r="I60" i="239"/>
  <c r="F60" i="239"/>
  <c r="D60" i="239"/>
  <c r="C60" i="239"/>
  <c r="K60" i="239" s="1"/>
  <c r="J59" i="239"/>
  <c r="G59" i="239"/>
  <c r="C59" i="239"/>
  <c r="K59" i="239" s="1"/>
  <c r="K58" i="239"/>
  <c r="C58" i="239"/>
  <c r="F58" i="239" s="1"/>
  <c r="C57" i="239"/>
  <c r="J56" i="239"/>
  <c r="I56" i="239"/>
  <c r="F56" i="239"/>
  <c r="D56" i="239"/>
  <c r="C56" i="239"/>
  <c r="K56" i="239" s="1"/>
  <c r="J55" i="239"/>
  <c r="G55" i="239"/>
  <c r="C55" i="239"/>
  <c r="K55" i="239" s="1"/>
  <c r="C54" i="239"/>
  <c r="F54" i="239" s="1"/>
  <c r="C53" i="239"/>
  <c r="J52" i="239"/>
  <c r="I52" i="239"/>
  <c r="F52" i="239"/>
  <c r="D52" i="239"/>
  <c r="C52" i="239"/>
  <c r="K52" i="239" s="1"/>
  <c r="J51" i="239"/>
  <c r="G51" i="239"/>
  <c r="C51" i="239"/>
  <c r="K51" i="239" s="1"/>
  <c r="C50" i="239"/>
  <c r="I49" i="239"/>
  <c r="C49" i="239"/>
  <c r="J48" i="239"/>
  <c r="I48" i="239"/>
  <c r="F48" i="239"/>
  <c r="D48" i="239"/>
  <c r="C48" i="239"/>
  <c r="K48" i="239" s="1"/>
  <c r="J47" i="239"/>
  <c r="G47" i="239"/>
  <c r="C47" i="239"/>
  <c r="K47" i="239" s="1"/>
  <c r="C46" i="239"/>
  <c r="F46" i="239" s="1"/>
  <c r="I45" i="239"/>
  <c r="C45" i="239"/>
  <c r="J44" i="239"/>
  <c r="I44" i="239"/>
  <c r="F44" i="239"/>
  <c r="D44" i="239"/>
  <c r="C44" i="239"/>
  <c r="K44" i="239" s="1"/>
  <c r="J43" i="239"/>
  <c r="G43" i="239"/>
  <c r="C43" i="239"/>
  <c r="K43" i="239" s="1"/>
  <c r="K42" i="239"/>
  <c r="C42" i="239"/>
  <c r="F42" i="239" s="1"/>
  <c r="C41" i="239"/>
  <c r="J40" i="239"/>
  <c r="I40" i="239"/>
  <c r="F40" i="239"/>
  <c r="D40" i="239"/>
  <c r="C40" i="239"/>
  <c r="K40" i="239" s="1"/>
  <c r="J39" i="239"/>
  <c r="G39" i="239"/>
  <c r="C39" i="239"/>
  <c r="K39" i="239" s="1"/>
  <c r="C38" i="239"/>
  <c r="F38" i="239" s="1"/>
  <c r="C37" i="239"/>
  <c r="I36" i="239"/>
  <c r="F36" i="239"/>
  <c r="D36" i="239"/>
  <c r="C36" i="239"/>
  <c r="K36" i="239" s="1"/>
  <c r="J35" i="239"/>
  <c r="C35" i="239"/>
  <c r="K35" i="239" s="1"/>
  <c r="C34" i="239"/>
  <c r="F34" i="239" s="1"/>
  <c r="C33" i="239"/>
  <c r="I32" i="239"/>
  <c r="F32" i="239"/>
  <c r="D32" i="239"/>
  <c r="C32" i="239"/>
  <c r="K32" i="239" s="1"/>
  <c r="J31" i="239"/>
  <c r="C31" i="239"/>
  <c r="K31" i="239" s="1"/>
  <c r="C30" i="239"/>
  <c r="F30" i="239" s="1"/>
  <c r="C29" i="239"/>
  <c r="I28" i="239"/>
  <c r="F28" i="239"/>
  <c r="D28" i="239"/>
  <c r="C28" i="239"/>
  <c r="K28" i="239" s="1"/>
  <c r="J27" i="239"/>
  <c r="C27" i="239"/>
  <c r="K27" i="239" s="1"/>
  <c r="C26" i="239"/>
  <c r="F26" i="239" s="1"/>
  <c r="C25" i="239"/>
  <c r="I24" i="239"/>
  <c r="F24" i="239"/>
  <c r="D24" i="239"/>
  <c r="C24" i="239"/>
  <c r="K24" i="239" s="1"/>
  <c r="J23" i="239"/>
  <c r="C23" i="239"/>
  <c r="K23" i="239" s="1"/>
  <c r="C22" i="239"/>
  <c r="F22" i="239" s="1"/>
  <c r="C21" i="239"/>
  <c r="I20" i="239"/>
  <c r="F20" i="239"/>
  <c r="D20" i="239"/>
  <c r="C20" i="239"/>
  <c r="K20" i="239" s="1"/>
  <c r="J19" i="239"/>
  <c r="C19" i="239"/>
  <c r="K19" i="239" s="1"/>
  <c r="C18" i="239"/>
  <c r="F18" i="239" s="1"/>
  <c r="C17" i="239"/>
  <c r="I16" i="239"/>
  <c r="F16" i="239"/>
  <c r="D16" i="239"/>
  <c r="C16" i="239"/>
  <c r="K16" i="239" s="1"/>
  <c r="I15" i="239"/>
  <c r="C15" i="239"/>
  <c r="H14" i="239"/>
  <c r="D14" i="239"/>
  <c r="C14" i="239"/>
  <c r="K14" i="239" s="1"/>
  <c r="C13" i="239"/>
  <c r="H13" i="239" s="1"/>
  <c r="C12" i="239"/>
  <c r="D12" i="239" s="1"/>
  <c r="C11" i="239"/>
  <c r="C10" i="239"/>
  <c r="C9" i="239"/>
  <c r="C8" i="239"/>
  <c r="D8" i="239" s="1"/>
  <c r="C7" i="239"/>
  <c r="C7" i="238"/>
  <c r="C7" i="235"/>
  <c r="D10" i="242"/>
  <c r="G10" i="241"/>
  <c r="D10" i="240"/>
  <c r="L9" i="238"/>
  <c r="D9" i="235"/>
  <c r="E9" i="238"/>
  <c r="G7" i="235"/>
  <c r="G9" i="235"/>
  <c r="H7" i="235"/>
  <c r="J8" i="241"/>
  <c r="K10" i="238"/>
  <c r="D9" i="242"/>
  <c r="E7" i="235"/>
  <c r="K10" i="235"/>
  <c r="D9" i="238"/>
  <c r="H9" i="235"/>
  <c r="G7" i="240"/>
  <c r="K7" i="241"/>
  <c r="K8" i="240"/>
  <c r="J7" i="240"/>
  <c r="G7" i="241"/>
  <c r="F9" i="235" l="1"/>
  <c r="G41" i="239"/>
  <c r="K41" i="239"/>
  <c r="D41" i="239"/>
  <c r="I41" i="239"/>
  <c r="H118" i="239"/>
  <c r="D118" i="239"/>
  <c r="K121" i="239"/>
  <c r="D121" i="239"/>
  <c r="H121" i="239"/>
  <c r="I121" i="239"/>
  <c r="G162" i="239"/>
  <c r="K162" i="239"/>
  <c r="D162" i="239"/>
  <c r="I162" i="239"/>
  <c r="K170" i="239"/>
  <c r="D170" i="239"/>
  <c r="G170" i="239"/>
  <c r="I170" i="239"/>
  <c r="K173" i="239"/>
  <c r="I173" i="239"/>
  <c r="D173" i="239"/>
  <c r="F173" i="239"/>
  <c r="H173" i="239"/>
  <c r="K18" i="240"/>
  <c r="J18" i="240"/>
  <c r="L18" i="240"/>
  <c r="D18" i="240"/>
  <c r="H18" i="240"/>
  <c r="I18" i="240"/>
  <c r="F18" i="240"/>
  <c r="K34" i="240"/>
  <c r="I34" i="240"/>
  <c r="D34" i="240"/>
  <c r="H34" i="240"/>
  <c r="L34" i="240"/>
  <c r="J34" i="240"/>
  <c r="K64" i="240"/>
  <c r="I64" i="240"/>
  <c r="D64" i="240"/>
  <c r="L64" i="240"/>
  <c r="F64" i="240"/>
  <c r="J64" i="240"/>
  <c r="G70" i="241"/>
  <c r="F70" i="241"/>
  <c r="K70" i="241"/>
  <c r="D70" i="241"/>
  <c r="J70" i="241"/>
  <c r="F50" i="239"/>
  <c r="K50" i="239"/>
  <c r="G57" i="239"/>
  <c r="K57" i="239"/>
  <c r="D57" i="239"/>
  <c r="I57" i="239"/>
  <c r="H73" i="239"/>
  <c r="G73" i="239"/>
  <c r="G87" i="239"/>
  <c r="J87" i="239"/>
  <c r="K87" i="239"/>
  <c r="F87" i="239"/>
  <c r="K113" i="239"/>
  <c r="D113" i="239"/>
  <c r="H113" i="239"/>
  <c r="I113" i="239"/>
  <c r="K116" i="239"/>
  <c r="I116" i="239"/>
  <c r="D116" i="239"/>
  <c r="F116" i="239"/>
  <c r="J116" i="239"/>
  <c r="H116" i="239"/>
  <c r="G139" i="239"/>
  <c r="D139" i="239"/>
  <c r="J139" i="239"/>
  <c r="K139" i="239"/>
  <c r="F139" i="239"/>
  <c r="I176" i="239"/>
  <c r="G176" i="239"/>
  <c r="K199" i="239"/>
  <c r="H199" i="239"/>
  <c r="D199" i="239"/>
  <c r="J199" i="239"/>
  <c r="I202" i="239"/>
  <c r="G202" i="239"/>
  <c r="K48" i="240"/>
  <c r="J48" i="240"/>
  <c r="L48" i="240"/>
  <c r="D48" i="240"/>
  <c r="H48" i="240"/>
  <c r="I48" i="240"/>
  <c r="L50" i="240"/>
  <c r="J50" i="240"/>
  <c r="D50" i="240"/>
  <c r="K50" i="240"/>
  <c r="F50" i="240"/>
  <c r="G89" i="240"/>
  <c r="L89" i="240"/>
  <c r="H89" i="240"/>
  <c r="L97" i="240"/>
  <c r="D97" i="240"/>
  <c r="I97" i="240"/>
  <c r="K114" i="240"/>
  <c r="L114" i="240"/>
  <c r="F114" i="240"/>
  <c r="I114" i="240"/>
  <c r="D114" i="240"/>
  <c r="J114" i="240"/>
  <c r="K116" i="240"/>
  <c r="L116" i="240"/>
  <c r="D116" i="240"/>
  <c r="H116" i="240"/>
  <c r="F116" i="240"/>
  <c r="K124" i="240"/>
  <c r="H124" i="240"/>
  <c r="L124" i="240"/>
  <c r="D124" i="240"/>
  <c r="F124" i="240"/>
  <c r="K154" i="240"/>
  <c r="I154" i="240"/>
  <c r="D154" i="240"/>
  <c r="L154" i="240"/>
  <c r="F154" i="240"/>
  <c r="J154" i="240"/>
  <c r="K197" i="240"/>
  <c r="H197" i="240"/>
  <c r="L197" i="240"/>
  <c r="D197" i="240"/>
  <c r="G58" i="241"/>
  <c r="J58" i="241"/>
  <c r="D58" i="241"/>
  <c r="K58" i="241"/>
  <c r="F58" i="241"/>
  <c r="G94" i="241"/>
  <c r="K94" i="241"/>
  <c r="K110" i="241"/>
  <c r="G110" i="241"/>
  <c r="K117" i="241"/>
  <c r="F117" i="241"/>
  <c r="J117" i="241"/>
  <c r="D117" i="241"/>
  <c r="H117" i="241"/>
  <c r="K129" i="241"/>
  <c r="F129" i="241"/>
  <c r="H129" i="241"/>
  <c r="J129" i="241"/>
  <c r="D129" i="241"/>
  <c r="K21" i="242"/>
  <c r="F21" i="242"/>
  <c r="I21" i="242"/>
  <c r="D21" i="242"/>
  <c r="J21" i="242"/>
  <c r="H21" i="242"/>
  <c r="K47" i="242"/>
  <c r="F47" i="242"/>
  <c r="I47" i="242"/>
  <c r="D47" i="242"/>
  <c r="J47" i="242"/>
  <c r="H47" i="242"/>
  <c r="K79" i="242"/>
  <c r="I79" i="242"/>
  <c r="D79" i="242"/>
  <c r="F79" i="242"/>
  <c r="J79" i="242"/>
  <c r="H79" i="242"/>
  <c r="K18" i="239"/>
  <c r="G21" i="239"/>
  <c r="K21" i="239"/>
  <c r="D21" i="239"/>
  <c r="I21" i="239"/>
  <c r="K26" i="239"/>
  <c r="G29" i="239"/>
  <c r="K29" i="239"/>
  <c r="D29" i="239"/>
  <c r="I29" i="239"/>
  <c r="K34" i="239"/>
  <c r="G37" i="239"/>
  <c r="K37" i="239"/>
  <c r="D37" i="239"/>
  <c r="I37" i="239"/>
  <c r="K54" i="239"/>
  <c r="K84" i="239"/>
  <c r="F84" i="239"/>
  <c r="I84" i="239"/>
  <c r="D84" i="239"/>
  <c r="J84" i="239"/>
  <c r="H84" i="239"/>
  <c r="H94" i="239"/>
  <c r="D94" i="239"/>
  <c r="J123" i="239"/>
  <c r="F123" i="239"/>
  <c r="H126" i="239"/>
  <c r="D126" i="239"/>
  <c r="G126" i="239"/>
  <c r="I146" i="239"/>
  <c r="D146" i="239"/>
  <c r="G155" i="239"/>
  <c r="D155" i="239"/>
  <c r="J155" i="239"/>
  <c r="K155" i="239"/>
  <c r="F155" i="239"/>
  <c r="K183" i="239"/>
  <c r="H183" i="239"/>
  <c r="D183" i="239"/>
  <c r="J183" i="239"/>
  <c r="I186" i="239"/>
  <c r="G186" i="239"/>
  <c r="F199" i="239"/>
  <c r="K30" i="240"/>
  <c r="L30" i="240"/>
  <c r="F30" i="240"/>
  <c r="J30" i="240"/>
  <c r="D30" i="240"/>
  <c r="H30" i="240"/>
  <c r="I30" i="240"/>
  <c r="F48" i="240"/>
  <c r="K72" i="240"/>
  <c r="L72" i="240"/>
  <c r="F72" i="240"/>
  <c r="I72" i="240"/>
  <c r="D72" i="240"/>
  <c r="J72" i="240"/>
  <c r="K75" i="240"/>
  <c r="D75" i="240"/>
  <c r="G75" i="240"/>
  <c r="L75" i="240"/>
  <c r="D83" i="240"/>
  <c r="I83" i="240"/>
  <c r="H83" i="240"/>
  <c r="K97" i="240"/>
  <c r="I111" i="240"/>
  <c r="G111" i="240"/>
  <c r="H114" i="240"/>
  <c r="J116" i="240"/>
  <c r="J124" i="240"/>
  <c r="I129" i="240"/>
  <c r="G129" i="240"/>
  <c r="H154" i="240"/>
  <c r="I197" i="240"/>
  <c r="G199" i="240"/>
  <c r="F199" i="240"/>
  <c r="J199" i="240"/>
  <c r="K20" i="241"/>
  <c r="J20" i="241"/>
  <c r="I20" i="241"/>
  <c r="D20" i="241"/>
  <c r="F20" i="241"/>
  <c r="H20" i="241"/>
  <c r="I117" i="241"/>
  <c r="G123" i="241"/>
  <c r="H123" i="241"/>
  <c r="I129" i="241"/>
  <c r="G17" i="239"/>
  <c r="K17" i="239"/>
  <c r="D17" i="239"/>
  <c r="I17" i="239"/>
  <c r="K22" i="239"/>
  <c r="G25" i="239"/>
  <c r="K25" i="239"/>
  <c r="D25" i="239"/>
  <c r="I25" i="239"/>
  <c r="K30" i="239"/>
  <c r="G33" i="239"/>
  <c r="K33" i="239"/>
  <c r="D33" i="239"/>
  <c r="I33" i="239"/>
  <c r="K38" i="239"/>
  <c r="G53" i="239"/>
  <c r="K53" i="239"/>
  <c r="D53" i="239"/>
  <c r="I53" i="239"/>
  <c r="D78" i="239"/>
  <c r="J78" i="239"/>
  <c r="G81" i="239"/>
  <c r="H81" i="239"/>
  <c r="G118" i="239"/>
  <c r="J160" i="239"/>
  <c r="F160" i="239"/>
  <c r="G160" i="239"/>
  <c r="J173" i="239"/>
  <c r="K180" i="239"/>
  <c r="K195" i="239"/>
  <c r="H195" i="239"/>
  <c r="D195" i="239"/>
  <c r="J195" i="239"/>
  <c r="F195" i="239"/>
  <c r="K21" i="240"/>
  <c r="L21" i="240"/>
  <c r="D21" i="240"/>
  <c r="I21" i="240"/>
  <c r="K29" i="240"/>
  <c r="I29" i="240"/>
  <c r="D29" i="240"/>
  <c r="L29" i="240"/>
  <c r="H29" i="240"/>
  <c r="F34" i="240"/>
  <c r="G57" i="240"/>
  <c r="I57" i="240"/>
  <c r="H64" i="240"/>
  <c r="L71" i="240"/>
  <c r="D71" i="240"/>
  <c r="I71" i="240"/>
  <c r="K71" i="240"/>
  <c r="K161" i="240"/>
  <c r="D161" i="240"/>
  <c r="I161" i="240"/>
  <c r="G161" i="240"/>
  <c r="H169" i="240"/>
  <c r="K169" i="240"/>
  <c r="G31" i="241"/>
  <c r="J31" i="241"/>
  <c r="F31" i="241"/>
  <c r="K40" i="241"/>
  <c r="F40" i="241"/>
  <c r="J40" i="241"/>
  <c r="D40" i="241"/>
  <c r="H40" i="241"/>
  <c r="G49" i="239"/>
  <c r="K49" i="239"/>
  <c r="D49" i="239"/>
  <c r="G79" i="239"/>
  <c r="J79" i="239"/>
  <c r="H89" i="239"/>
  <c r="G89" i="239"/>
  <c r="K97" i="239"/>
  <c r="H97" i="239"/>
  <c r="D97" i="239"/>
  <c r="K101" i="239"/>
  <c r="D101" i="239"/>
  <c r="H101" i="239"/>
  <c r="F115" i="239"/>
  <c r="J115" i="239"/>
  <c r="K124" i="239"/>
  <c r="F124" i="239"/>
  <c r="I124" i="239"/>
  <c r="D124" i="239"/>
  <c r="G147" i="239"/>
  <c r="J147" i="239"/>
  <c r="D147" i="239"/>
  <c r="K165" i="239"/>
  <c r="F165" i="239"/>
  <c r="I165" i="239"/>
  <c r="D165" i="239"/>
  <c r="K191" i="239"/>
  <c r="H191" i="239"/>
  <c r="D191" i="239"/>
  <c r="G13" i="240"/>
  <c r="L13" i="240"/>
  <c r="D13" i="240"/>
  <c r="I13" i="240"/>
  <c r="K25" i="240"/>
  <c r="H25" i="240"/>
  <c r="D25" i="240"/>
  <c r="I25" i="240"/>
  <c r="F27" i="240"/>
  <c r="J27" i="240"/>
  <c r="K40" i="240"/>
  <c r="L40" i="240"/>
  <c r="F40" i="240"/>
  <c r="H40" i="240"/>
  <c r="J40" i="240"/>
  <c r="D40" i="240"/>
  <c r="L82" i="240"/>
  <c r="J82" i="240"/>
  <c r="D82" i="240"/>
  <c r="F82" i="240"/>
  <c r="I121" i="240"/>
  <c r="G121" i="240"/>
  <c r="I143" i="240"/>
  <c r="G143" i="240"/>
  <c r="K158" i="240"/>
  <c r="I158" i="240"/>
  <c r="D158" i="240"/>
  <c r="L158" i="240"/>
  <c r="F158" i="240"/>
  <c r="J158" i="240"/>
  <c r="K168" i="240"/>
  <c r="D168" i="240"/>
  <c r="J168" i="240"/>
  <c r="G168" i="240"/>
  <c r="G175" i="240"/>
  <c r="K175" i="240"/>
  <c r="F175" i="240"/>
  <c r="K185" i="240"/>
  <c r="L185" i="240"/>
  <c r="D185" i="240"/>
  <c r="H185" i="240"/>
  <c r="G26" i="241"/>
  <c r="J26" i="241"/>
  <c r="K26" i="241"/>
  <c r="D26" i="241"/>
  <c r="F26" i="241"/>
  <c r="G38" i="241"/>
  <c r="F38" i="241"/>
  <c r="D38" i="241"/>
  <c r="K38" i="241"/>
  <c r="J38" i="241"/>
  <c r="F59" i="241"/>
  <c r="J59" i="241"/>
  <c r="G59" i="241"/>
  <c r="K68" i="241"/>
  <c r="J68" i="241"/>
  <c r="D68" i="241"/>
  <c r="H68" i="241"/>
  <c r="F68" i="241"/>
  <c r="K71" i="241"/>
  <c r="J71" i="241"/>
  <c r="F71" i="241"/>
  <c r="G71" i="241"/>
  <c r="K77" i="241"/>
  <c r="I77" i="241"/>
  <c r="D77" i="241"/>
  <c r="H77" i="241"/>
  <c r="F77" i="241"/>
  <c r="G107" i="241"/>
  <c r="H107" i="241"/>
  <c r="I152" i="241"/>
  <c r="G152" i="241"/>
  <c r="I176" i="241"/>
  <c r="G176" i="241"/>
  <c r="K203" i="241"/>
  <c r="H203" i="241"/>
  <c r="D203" i="241"/>
  <c r="F203" i="241"/>
  <c r="J203" i="241"/>
  <c r="K63" i="242"/>
  <c r="F63" i="242"/>
  <c r="I63" i="242"/>
  <c r="D63" i="242"/>
  <c r="J63" i="242"/>
  <c r="H63" i="242"/>
  <c r="I166" i="242"/>
  <c r="K166" i="242"/>
  <c r="I178" i="242"/>
  <c r="K178" i="242"/>
  <c r="H192" i="242"/>
  <c r="I192" i="242"/>
  <c r="J15" i="239"/>
  <c r="G45" i="239"/>
  <c r="K45" i="239"/>
  <c r="D45" i="239"/>
  <c r="K46" i="239"/>
  <c r="K61" i="239"/>
  <c r="H61" i="239"/>
  <c r="D61" i="239"/>
  <c r="G63" i="239"/>
  <c r="F63" i="239"/>
  <c r="K65" i="239"/>
  <c r="H65" i="239"/>
  <c r="D65" i="239"/>
  <c r="K69" i="239"/>
  <c r="D69" i="239"/>
  <c r="H69" i="239"/>
  <c r="G71" i="239"/>
  <c r="F71" i="239"/>
  <c r="K76" i="239"/>
  <c r="I76" i="239"/>
  <c r="D76" i="239"/>
  <c r="F76" i="239"/>
  <c r="F79" i="239"/>
  <c r="K92" i="239"/>
  <c r="F92" i="239"/>
  <c r="I92" i="239"/>
  <c r="D92" i="239"/>
  <c r="K105" i="239"/>
  <c r="H105" i="239"/>
  <c r="D105" i="239"/>
  <c r="K109" i="239"/>
  <c r="D109" i="239"/>
  <c r="H109" i="239"/>
  <c r="G115" i="239"/>
  <c r="K129" i="239"/>
  <c r="H129" i="239"/>
  <c r="D129" i="239"/>
  <c r="K133" i="239"/>
  <c r="D133" i="239"/>
  <c r="H133" i="239"/>
  <c r="D138" i="239"/>
  <c r="I138" i="239"/>
  <c r="G143" i="239"/>
  <c r="D143" i="239"/>
  <c r="J143" i="239"/>
  <c r="F147" i="239"/>
  <c r="G151" i="239"/>
  <c r="J151" i="239"/>
  <c r="D151" i="239"/>
  <c r="D154" i="239"/>
  <c r="I154" i="239"/>
  <c r="D159" i="239"/>
  <c r="H159" i="239"/>
  <c r="K177" i="239"/>
  <c r="F177" i="239"/>
  <c r="I177" i="239"/>
  <c r="D177" i="239"/>
  <c r="K187" i="239"/>
  <c r="H187" i="239"/>
  <c r="D187" i="239"/>
  <c r="K189" i="239"/>
  <c r="I189" i="239"/>
  <c r="D189" i="239"/>
  <c r="F189" i="239"/>
  <c r="F191" i="239"/>
  <c r="I194" i="239"/>
  <c r="K197" i="239"/>
  <c r="F197" i="239"/>
  <c r="I197" i="239"/>
  <c r="D197" i="239"/>
  <c r="K203" i="239"/>
  <c r="H203" i="239"/>
  <c r="D203" i="239"/>
  <c r="D8" i="240"/>
  <c r="G8" i="240"/>
  <c r="K43" i="240"/>
  <c r="D43" i="240"/>
  <c r="I43" i="240"/>
  <c r="K44" i="240"/>
  <c r="I44" i="240"/>
  <c r="D44" i="240"/>
  <c r="L44" i="240"/>
  <c r="H44" i="240"/>
  <c r="G81" i="240"/>
  <c r="J81" i="240"/>
  <c r="F81" i="240"/>
  <c r="K82" i="240"/>
  <c r="K98" i="240"/>
  <c r="L98" i="240"/>
  <c r="F98" i="240"/>
  <c r="I98" i="240"/>
  <c r="D98" i="240"/>
  <c r="J98" i="240"/>
  <c r="K101" i="240"/>
  <c r="D101" i="240"/>
  <c r="G101" i="240"/>
  <c r="L101" i="240"/>
  <c r="J104" i="240"/>
  <c r="D104" i="240"/>
  <c r="H104" i="240"/>
  <c r="I119" i="240"/>
  <c r="G119" i="240"/>
  <c r="K138" i="240"/>
  <c r="I138" i="240"/>
  <c r="D138" i="240"/>
  <c r="L138" i="240"/>
  <c r="F138" i="240"/>
  <c r="J138" i="240"/>
  <c r="H158" i="240"/>
  <c r="K162" i="240"/>
  <c r="L162" i="240"/>
  <c r="F162" i="240"/>
  <c r="I162" i="240"/>
  <c r="D162" i="240"/>
  <c r="J162" i="240"/>
  <c r="K164" i="240"/>
  <c r="L164" i="240"/>
  <c r="D164" i="240"/>
  <c r="H164" i="240"/>
  <c r="F164" i="240"/>
  <c r="L168" i="240"/>
  <c r="J175" i="240"/>
  <c r="H184" i="240"/>
  <c r="D184" i="240"/>
  <c r="G184" i="240"/>
  <c r="I185" i="240"/>
  <c r="F27" i="241"/>
  <c r="J27" i="241"/>
  <c r="G27" i="241"/>
  <c r="K36" i="241"/>
  <c r="J36" i="241"/>
  <c r="H36" i="241"/>
  <c r="D36" i="241"/>
  <c r="F36" i="241"/>
  <c r="K39" i="241"/>
  <c r="F39" i="241"/>
  <c r="J39" i="241"/>
  <c r="G39" i="241"/>
  <c r="K59" i="241"/>
  <c r="G63" i="241"/>
  <c r="J63" i="241"/>
  <c r="F63" i="241"/>
  <c r="I68" i="241"/>
  <c r="K72" i="241"/>
  <c r="F72" i="241"/>
  <c r="H72" i="241"/>
  <c r="J72" i="241"/>
  <c r="D72" i="241"/>
  <c r="J77" i="241"/>
  <c r="K80" i="241"/>
  <c r="I80" i="241"/>
  <c r="K85" i="241"/>
  <c r="I85" i="241"/>
  <c r="D85" i="241"/>
  <c r="H85" i="241"/>
  <c r="F85" i="241"/>
  <c r="G102" i="241"/>
  <c r="K102" i="241"/>
  <c r="G114" i="241"/>
  <c r="K114" i="241"/>
  <c r="J14" i="239"/>
  <c r="H16" i="239"/>
  <c r="H20" i="239"/>
  <c r="H24" i="239"/>
  <c r="H28" i="239"/>
  <c r="H32" i="239"/>
  <c r="H36" i="239"/>
  <c r="H40" i="239"/>
  <c r="H44" i="239"/>
  <c r="H48" i="239"/>
  <c r="H52" i="239"/>
  <c r="H56" i="239"/>
  <c r="H60" i="239"/>
  <c r="H64" i="239"/>
  <c r="J68" i="239"/>
  <c r="J72" i="239"/>
  <c r="K75" i="239"/>
  <c r="J80" i="239"/>
  <c r="F83" i="239"/>
  <c r="H88" i="239"/>
  <c r="F91" i="239"/>
  <c r="H96" i="239"/>
  <c r="J100" i="239"/>
  <c r="G102" i="239"/>
  <c r="H104" i="239"/>
  <c r="J108" i="239"/>
  <c r="G110" i="239"/>
  <c r="J112" i="239"/>
  <c r="I117" i="239"/>
  <c r="J120" i="239"/>
  <c r="H128" i="239"/>
  <c r="J132" i="239"/>
  <c r="G134" i="239"/>
  <c r="J137" i="239"/>
  <c r="F140" i="239"/>
  <c r="H141" i="239"/>
  <c r="F144" i="239"/>
  <c r="H145" i="239"/>
  <c r="J149" i="239"/>
  <c r="J153" i="239"/>
  <c r="F156" i="239"/>
  <c r="H157" i="239"/>
  <c r="H161" i="239"/>
  <c r="J169" i="239"/>
  <c r="F175" i="239"/>
  <c r="F179" i="239"/>
  <c r="J181" i="239"/>
  <c r="H185" i="239"/>
  <c r="H193" i="239"/>
  <c r="H201" i="239"/>
  <c r="G11" i="240"/>
  <c r="K14" i="240"/>
  <c r="L14" i="240"/>
  <c r="F14" i="240"/>
  <c r="I14" i="240"/>
  <c r="K17" i="240"/>
  <c r="L17" i="240"/>
  <c r="D17" i="240"/>
  <c r="K22" i="240"/>
  <c r="J22" i="240"/>
  <c r="I22" i="240"/>
  <c r="K38" i="240"/>
  <c r="D38" i="240"/>
  <c r="L38" i="240"/>
  <c r="G49" i="240"/>
  <c r="I51" i="240"/>
  <c r="F53" i="240"/>
  <c r="K56" i="240"/>
  <c r="J56" i="240"/>
  <c r="I56" i="240"/>
  <c r="J61" i="240"/>
  <c r="K68" i="240"/>
  <c r="I68" i="240"/>
  <c r="D68" i="240"/>
  <c r="L68" i="240"/>
  <c r="F68" i="240"/>
  <c r="G91" i="240"/>
  <c r="J91" i="240"/>
  <c r="L92" i="240"/>
  <c r="D92" i="240"/>
  <c r="J92" i="240"/>
  <c r="K96" i="240"/>
  <c r="D96" i="240"/>
  <c r="G96" i="240"/>
  <c r="K102" i="240"/>
  <c r="I102" i="240"/>
  <c r="D102" i="240"/>
  <c r="L102" i="240"/>
  <c r="F102" i="240"/>
  <c r="I127" i="240"/>
  <c r="K130" i="240"/>
  <c r="L130" i="240"/>
  <c r="F130" i="240"/>
  <c r="I130" i="240"/>
  <c r="D130" i="240"/>
  <c r="K147" i="240"/>
  <c r="G147" i="240"/>
  <c r="K156" i="240"/>
  <c r="J156" i="240"/>
  <c r="D156" i="240"/>
  <c r="K157" i="240"/>
  <c r="K170" i="240"/>
  <c r="L170" i="240"/>
  <c r="F170" i="240"/>
  <c r="I170" i="240"/>
  <c r="D170" i="240"/>
  <c r="K178" i="240"/>
  <c r="L178" i="240"/>
  <c r="F178" i="240"/>
  <c r="I178" i="240"/>
  <c r="D178" i="240"/>
  <c r="K181" i="240"/>
  <c r="H181" i="240"/>
  <c r="L181" i="240"/>
  <c r="D181" i="240"/>
  <c r="J191" i="240"/>
  <c r="F191" i="240"/>
  <c r="K193" i="240"/>
  <c r="L193" i="240"/>
  <c r="D193" i="240"/>
  <c r="H193" i="240"/>
  <c r="G14" i="241"/>
  <c r="J14" i="241"/>
  <c r="D14" i="241"/>
  <c r="G19" i="241"/>
  <c r="K19" i="241"/>
  <c r="K48" i="241"/>
  <c r="I48" i="241"/>
  <c r="D48" i="241"/>
  <c r="H48" i="241"/>
  <c r="G50" i="241"/>
  <c r="D50" i="241"/>
  <c r="K50" i="241"/>
  <c r="F50" i="241"/>
  <c r="G82" i="241"/>
  <c r="K90" i="241"/>
  <c r="I108" i="241"/>
  <c r="K121" i="241"/>
  <c r="J121" i="241"/>
  <c r="D121" i="241"/>
  <c r="H121" i="241"/>
  <c r="K137" i="241"/>
  <c r="I137" i="241"/>
  <c r="D137" i="241"/>
  <c r="H137" i="241"/>
  <c r="K142" i="241"/>
  <c r="D142" i="241"/>
  <c r="I142" i="241"/>
  <c r="H171" i="241"/>
  <c r="F171" i="241"/>
  <c r="G171" i="241"/>
  <c r="G53" i="242"/>
  <c r="K53" i="242"/>
  <c r="D53" i="242"/>
  <c r="F53" i="242"/>
  <c r="J53" i="242"/>
  <c r="F14" i="239"/>
  <c r="J16" i="239"/>
  <c r="G19" i="239"/>
  <c r="J20" i="239"/>
  <c r="G23" i="239"/>
  <c r="J24" i="239"/>
  <c r="G27" i="239"/>
  <c r="J28" i="239"/>
  <c r="G31" i="239"/>
  <c r="J32" i="239"/>
  <c r="G35" i="239"/>
  <c r="J36" i="239"/>
  <c r="H68" i="239"/>
  <c r="H72" i="239"/>
  <c r="H80" i="239"/>
  <c r="K83" i="239"/>
  <c r="K91" i="239"/>
  <c r="H100" i="239"/>
  <c r="H108" i="239"/>
  <c r="H112" i="239"/>
  <c r="H120" i="239"/>
  <c r="I125" i="239"/>
  <c r="H132" i="239"/>
  <c r="H137" i="239"/>
  <c r="H149" i="239"/>
  <c r="H153" i="239"/>
  <c r="H169" i="239"/>
  <c r="J175" i="239"/>
  <c r="J179" i="239"/>
  <c r="H181" i="239"/>
  <c r="L39" i="240"/>
  <c r="D39" i="240"/>
  <c r="K53" i="240"/>
  <c r="L58" i="240"/>
  <c r="G58" i="240"/>
  <c r="K70" i="240"/>
  <c r="D70" i="240"/>
  <c r="G70" i="240"/>
  <c r="K76" i="240"/>
  <c r="I76" i="240"/>
  <c r="D76" i="240"/>
  <c r="L76" i="240"/>
  <c r="F76" i="240"/>
  <c r="K94" i="240"/>
  <c r="I94" i="240"/>
  <c r="D94" i="240"/>
  <c r="L94" i="240"/>
  <c r="F94" i="240"/>
  <c r="K106" i="240"/>
  <c r="I106" i="240"/>
  <c r="D106" i="240"/>
  <c r="L106" i="240"/>
  <c r="F106" i="240"/>
  <c r="I113" i="240"/>
  <c r="K122" i="240"/>
  <c r="I122" i="240"/>
  <c r="D122" i="240"/>
  <c r="L122" i="240"/>
  <c r="F122" i="240"/>
  <c r="K132" i="240"/>
  <c r="L132" i="240"/>
  <c r="D132" i="240"/>
  <c r="H132" i="240"/>
  <c r="I135" i="240"/>
  <c r="I137" i="240"/>
  <c r="K140" i="240"/>
  <c r="H140" i="240"/>
  <c r="L140" i="240"/>
  <c r="D140" i="240"/>
  <c r="K153" i="240"/>
  <c r="D153" i="240"/>
  <c r="G153" i="240"/>
  <c r="G183" i="240"/>
  <c r="F183" i="240"/>
  <c r="K189" i="240"/>
  <c r="H189" i="240"/>
  <c r="L189" i="240"/>
  <c r="D189" i="240"/>
  <c r="H200" i="240"/>
  <c r="D200" i="240"/>
  <c r="K201" i="240"/>
  <c r="L201" i="240"/>
  <c r="D201" i="240"/>
  <c r="H201" i="240"/>
  <c r="I100" i="241"/>
  <c r="K133" i="241"/>
  <c r="I133" i="241"/>
  <c r="D133" i="241"/>
  <c r="H133" i="241"/>
  <c r="K153" i="241"/>
  <c r="I153" i="241"/>
  <c r="D153" i="241"/>
  <c r="F153" i="241"/>
  <c r="J153" i="241"/>
  <c r="F159" i="241"/>
  <c r="K159" i="241"/>
  <c r="K166" i="241"/>
  <c r="D166" i="241"/>
  <c r="G166" i="241"/>
  <c r="K177" i="241"/>
  <c r="I177" i="241"/>
  <c r="D177" i="241"/>
  <c r="F177" i="241"/>
  <c r="J177" i="241"/>
  <c r="K29" i="242"/>
  <c r="F29" i="242"/>
  <c r="I29" i="242"/>
  <c r="D29" i="242"/>
  <c r="J29" i="242"/>
  <c r="H29" i="242"/>
  <c r="G69" i="242"/>
  <c r="K69" i="242"/>
  <c r="D69" i="242"/>
  <c r="F69" i="242"/>
  <c r="J69" i="242"/>
  <c r="K114" i="242"/>
  <c r="J114" i="242"/>
  <c r="D114" i="242"/>
  <c r="H114" i="242"/>
  <c r="F114" i="242"/>
  <c r="I114" i="242"/>
  <c r="H26" i="240"/>
  <c r="I33" i="240"/>
  <c r="H52" i="240"/>
  <c r="K55" i="240"/>
  <c r="H60" i="240"/>
  <c r="F65" i="240"/>
  <c r="K66" i="240"/>
  <c r="F69" i="240"/>
  <c r="H80" i="240"/>
  <c r="H86" i="240"/>
  <c r="J90" i="240"/>
  <c r="F95" i="240"/>
  <c r="F107" i="240"/>
  <c r="K108" i="240"/>
  <c r="J110" i="240"/>
  <c r="J112" i="240"/>
  <c r="H118" i="240"/>
  <c r="F120" i="240"/>
  <c r="G125" i="240"/>
  <c r="J126" i="240"/>
  <c r="J128" i="240"/>
  <c r="H134" i="240"/>
  <c r="F136" i="240"/>
  <c r="G141" i="240"/>
  <c r="J142" i="240"/>
  <c r="G145" i="240"/>
  <c r="H146" i="240"/>
  <c r="H150" i="240"/>
  <c r="G155" i="240"/>
  <c r="H166" i="240"/>
  <c r="L173" i="240"/>
  <c r="J174" i="240"/>
  <c r="F176" i="240"/>
  <c r="L176" i="240"/>
  <c r="J182" i="240"/>
  <c r="H186" i="240"/>
  <c r="J190" i="240"/>
  <c r="H194" i="240"/>
  <c r="J198" i="240"/>
  <c r="I202" i="240"/>
  <c r="J16" i="241"/>
  <c r="F18" i="241"/>
  <c r="G22" i="241"/>
  <c r="F22" i="241"/>
  <c r="K23" i="241"/>
  <c r="K24" i="241"/>
  <c r="F24" i="241"/>
  <c r="I24" i="241"/>
  <c r="K32" i="241"/>
  <c r="I32" i="241"/>
  <c r="D32" i="241"/>
  <c r="J32" i="241"/>
  <c r="G42" i="241"/>
  <c r="J42" i="241"/>
  <c r="K43" i="241"/>
  <c r="K47" i="241"/>
  <c r="K52" i="241"/>
  <c r="J52" i="241"/>
  <c r="I52" i="241"/>
  <c r="G66" i="241"/>
  <c r="D66" i="241"/>
  <c r="G75" i="241"/>
  <c r="H83" i="241"/>
  <c r="D83" i="241"/>
  <c r="K89" i="241"/>
  <c r="J89" i="241"/>
  <c r="I89" i="241"/>
  <c r="K106" i="241"/>
  <c r="K113" i="241"/>
  <c r="I113" i="241"/>
  <c r="D113" i="241"/>
  <c r="J113" i="241"/>
  <c r="I116" i="241"/>
  <c r="G122" i="241"/>
  <c r="K126" i="241"/>
  <c r="K138" i="241"/>
  <c r="K149" i="241"/>
  <c r="I149" i="241"/>
  <c r="D149" i="241"/>
  <c r="F149" i="241"/>
  <c r="G158" i="241"/>
  <c r="K158" i="241"/>
  <c r="D158" i="241"/>
  <c r="K173" i="241"/>
  <c r="I173" i="241"/>
  <c r="D173" i="241"/>
  <c r="F173" i="241"/>
  <c r="K190" i="241"/>
  <c r="K13" i="242"/>
  <c r="F13" i="242"/>
  <c r="I13" i="242"/>
  <c r="D13" i="242"/>
  <c r="J13" i="242"/>
  <c r="J50" i="242"/>
  <c r="G50" i="242"/>
  <c r="G100" i="242"/>
  <c r="K100" i="242"/>
  <c r="D100" i="242"/>
  <c r="F100" i="242"/>
  <c r="K146" i="242"/>
  <c r="I146" i="242"/>
  <c r="D146" i="242"/>
  <c r="F146" i="242"/>
  <c r="J146" i="242"/>
  <c r="H146" i="242"/>
  <c r="K65" i="240"/>
  <c r="H90" i="240"/>
  <c r="K107" i="240"/>
  <c r="H110" i="240"/>
  <c r="J120" i="240"/>
  <c r="H126" i="240"/>
  <c r="J136" i="240"/>
  <c r="H142" i="240"/>
  <c r="L145" i="240"/>
  <c r="H174" i="240"/>
  <c r="H182" i="240"/>
  <c r="H190" i="240"/>
  <c r="H198" i="240"/>
  <c r="H16" i="241"/>
  <c r="K18" i="241"/>
  <c r="G34" i="241"/>
  <c r="D34" i="241"/>
  <c r="G54" i="241"/>
  <c r="F54" i="241"/>
  <c r="K55" i="241"/>
  <c r="K56" i="241"/>
  <c r="F56" i="241"/>
  <c r="I56" i="241"/>
  <c r="K64" i="241"/>
  <c r="I64" i="241"/>
  <c r="D64" i="241"/>
  <c r="J64" i="241"/>
  <c r="G74" i="241"/>
  <c r="J74" i="241"/>
  <c r="K75" i="241"/>
  <c r="H78" i="241"/>
  <c r="G78" i="241"/>
  <c r="K97" i="241"/>
  <c r="F97" i="241"/>
  <c r="I97" i="241"/>
  <c r="K101" i="241"/>
  <c r="I101" i="241"/>
  <c r="D101" i="241"/>
  <c r="J101" i="241"/>
  <c r="K109" i="241"/>
  <c r="J109" i="241"/>
  <c r="I109" i="241"/>
  <c r="K145" i="241"/>
  <c r="I145" i="241"/>
  <c r="D145" i="241"/>
  <c r="F145" i="241"/>
  <c r="K161" i="241"/>
  <c r="I161" i="241"/>
  <c r="D161" i="241"/>
  <c r="F161" i="241"/>
  <c r="K170" i="241"/>
  <c r="D170" i="241"/>
  <c r="G170" i="241"/>
  <c r="K181" i="241"/>
  <c r="F181" i="241"/>
  <c r="I181" i="241"/>
  <c r="D181" i="241"/>
  <c r="K202" i="241"/>
  <c r="G202" i="241"/>
  <c r="I202" i="241"/>
  <c r="K37" i="242"/>
  <c r="F37" i="242"/>
  <c r="I37" i="242"/>
  <c r="D37" i="242"/>
  <c r="J37" i="242"/>
  <c r="J42" i="242"/>
  <c r="G42" i="242"/>
  <c r="G45" i="242"/>
  <c r="K45" i="242"/>
  <c r="D45" i="242"/>
  <c r="F45" i="242"/>
  <c r="K55" i="242"/>
  <c r="F55" i="242"/>
  <c r="I55" i="242"/>
  <c r="D55" i="242"/>
  <c r="J55" i="242"/>
  <c r="J58" i="242"/>
  <c r="G58" i="242"/>
  <c r="G61" i="242"/>
  <c r="K61" i="242"/>
  <c r="D61" i="242"/>
  <c r="F61" i="242"/>
  <c r="K71" i="242"/>
  <c r="F71" i="242"/>
  <c r="I71" i="242"/>
  <c r="D71" i="242"/>
  <c r="J71" i="242"/>
  <c r="K76" i="242"/>
  <c r="D76" i="242"/>
  <c r="H76" i="242"/>
  <c r="H28" i="241"/>
  <c r="K30" i="241"/>
  <c r="H44" i="241"/>
  <c r="K46" i="241"/>
  <c r="H60" i="241"/>
  <c r="K62" i="241"/>
  <c r="I76" i="241"/>
  <c r="H81" i="241"/>
  <c r="H93" i="241"/>
  <c r="H105" i="241"/>
  <c r="H125" i="241"/>
  <c r="H141" i="241"/>
  <c r="H157" i="241"/>
  <c r="J165" i="241"/>
  <c r="J169" i="241"/>
  <c r="J179" i="241"/>
  <c r="F183" i="241"/>
  <c r="H185" i="241"/>
  <c r="K189" i="241"/>
  <c r="J189" i="241"/>
  <c r="I189" i="241"/>
  <c r="K191" i="241"/>
  <c r="H191" i="241"/>
  <c r="K25" i="242"/>
  <c r="F25" i="242"/>
  <c r="I25" i="242"/>
  <c r="D25" i="242"/>
  <c r="G41" i="242"/>
  <c r="K41" i="242"/>
  <c r="D41" i="242"/>
  <c r="K43" i="242"/>
  <c r="F43" i="242"/>
  <c r="I43" i="242"/>
  <c r="D43" i="242"/>
  <c r="G57" i="242"/>
  <c r="K57" i="242"/>
  <c r="D57" i="242"/>
  <c r="K59" i="242"/>
  <c r="F59" i="242"/>
  <c r="I59" i="242"/>
  <c r="D59" i="242"/>
  <c r="J70" i="242"/>
  <c r="G70" i="242"/>
  <c r="K84" i="242"/>
  <c r="H84" i="242"/>
  <c r="D84" i="242"/>
  <c r="K92" i="242"/>
  <c r="D92" i="242"/>
  <c r="H92" i="242"/>
  <c r="K95" i="242"/>
  <c r="I95" i="242"/>
  <c r="D95" i="242"/>
  <c r="F95" i="242"/>
  <c r="G103" i="242"/>
  <c r="I103" i="242"/>
  <c r="D103" i="242"/>
  <c r="K106" i="242"/>
  <c r="J106" i="242"/>
  <c r="D106" i="242"/>
  <c r="H106" i="242"/>
  <c r="K163" i="242"/>
  <c r="I163" i="242"/>
  <c r="D163" i="242"/>
  <c r="F163" i="242"/>
  <c r="J163" i="242"/>
  <c r="K171" i="242"/>
  <c r="I171" i="242"/>
  <c r="D171" i="242"/>
  <c r="F171" i="242"/>
  <c r="J171" i="242"/>
  <c r="K187" i="242"/>
  <c r="F187" i="242"/>
  <c r="I187" i="242"/>
  <c r="D187" i="242"/>
  <c r="J187" i="242"/>
  <c r="K189" i="242"/>
  <c r="D189" i="242"/>
  <c r="G189" i="242"/>
  <c r="F189" i="242"/>
  <c r="H165" i="241"/>
  <c r="H169" i="241"/>
  <c r="J183" i="241"/>
  <c r="K193" i="241"/>
  <c r="F193" i="241"/>
  <c r="I193" i="241"/>
  <c r="K197" i="241"/>
  <c r="F197" i="241"/>
  <c r="I197" i="241"/>
  <c r="D197" i="241"/>
  <c r="K17" i="242"/>
  <c r="F17" i="242"/>
  <c r="I17" i="242"/>
  <c r="D17" i="242"/>
  <c r="K33" i="242"/>
  <c r="F33" i="242"/>
  <c r="I33" i="242"/>
  <c r="D33" i="242"/>
  <c r="G49" i="242"/>
  <c r="K49" i="242"/>
  <c r="D49" i="242"/>
  <c r="K51" i="242"/>
  <c r="F51" i="242"/>
  <c r="I51" i="242"/>
  <c r="D51" i="242"/>
  <c r="J62" i="242"/>
  <c r="G62" i="242"/>
  <c r="G65" i="242"/>
  <c r="K65" i="242"/>
  <c r="D65" i="242"/>
  <c r="K67" i="242"/>
  <c r="F67" i="242"/>
  <c r="I67" i="242"/>
  <c r="D67" i="242"/>
  <c r="K87" i="242"/>
  <c r="F87" i="242"/>
  <c r="I87" i="242"/>
  <c r="D87" i="242"/>
  <c r="G113" i="242"/>
  <c r="I113" i="242"/>
  <c r="G135" i="242"/>
  <c r="H135" i="242"/>
  <c r="J144" i="242"/>
  <c r="D144" i="242"/>
  <c r="H144" i="242"/>
  <c r="G151" i="242"/>
  <c r="H151" i="242"/>
  <c r="K158" i="242"/>
  <c r="F158" i="242"/>
  <c r="I158" i="242"/>
  <c r="D158" i="242"/>
  <c r="J158" i="242"/>
  <c r="K183" i="242"/>
  <c r="F183" i="242"/>
  <c r="I183" i="242"/>
  <c r="D183" i="242"/>
  <c r="J183" i="242"/>
  <c r="G197" i="242"/>
  <c r="K197" i="242"/>
  <c r="D197" i="242"/>
  <c r="F197" i="242"/>
  <c r="J187" i="241"/>
  <c r="J195" i="241"/>
  <c r="F199" i="241"/>
  <c r="H201" i="241"/>
  <c r="J75" i="242"/>
  <c r="G78" i="242"/>
  <c r="I80" i="242"/>
  <c r="H83" i="242"/>
  <c r="J91" i="242"/>
  <c r="G94" i="242"/>
  <c r="I96" i="242"/>
  <c r="H99" i="242"/>
  <c r="H102" i="242"/>
  <c r="K104" i="242"/>
  <c r="D104" i="242"/>
  <c r="G108" i="242"/>
  <c r="K110" i="242"/>
  <c r="F110" i="242"/>
  <c r="I110" i="242"/>
  <c r="F112" i="242"/>
  <c r="G116" i="242"/>
  <c r="K122" i="242"/>
  <c r="I122" i="242"/>
  <c r="D122" i="242"/>
  <c r="F122" i="242"/>
  <c r="D132" i="242"/>
  <c r="J132" i="242"/>
  <c r="G137" i="242"/>
  <c r="J137" i="242"/>
  <c r="J148" i="242"/>
  <c r="D148" i="242"/>
  <c r="G173" i="242"/>
  <c r="K173" i="242"/>
  <c r="D173" i="242"/>
  <c r="K175" i="242"/>
  <c r="F175" i="242"/>
  <c r="I175" i="242"/>
  <c r="D175" i="242"/>
  <c r="K195" i="242"/>
  <c r="F195" i="242"/>
  <c r="I195" i="242"/>
  <c r="D195" i="242"/>
  <c r="J199" i="241"/>
  <c r="I14" i="242"/>
  <c r="I18" i="242"/>
  <c r="I22" i="242"/>
  <c r="I26" i="242"/>
  <c r="I30" i="242"/>
  <c r="I34" i="242"/>
  <c r="I38" i="242"/>
  <c r="K44" i="242"/>
  <c r="K48" i="242"/>
  <c r="K52" i="242"/>
  <c r="K56" i="242"/>
  <c r="K60" i="242"/>
  <c r="K64" i="242"/>
  <c r="K68" i="242"/>
  <c r="I72" i="242"/>
  <c r="H75" i="242"/>
  <c r="I88" i="242"/>
  <c r="H91" i="242"/>
  <c r="G107" i="242"/>
  <c r="I107" i="242"/>
  <c r="K108" i="242"/>
  <c r="K112" i="242"/>
  <c r="G115" i="242"/>
  <c r="I115" i="242"/>
  <c r="K116" i="242"/>
  <c r="K118" i="242"/>
  <c r="I118" i="242"/>
  <c r="D118" i="242"/>
  <c r="J118" i="242"/>
  <c r="K130" i="242"/>
  <c r="F130" i="242"/>
  <c r="I130" i="242"/>
  <c r="D130" i="242"/>
  <c r="G133" i="242"/>
  <c r="J133" i="242"/>
  <c r="K142" i="242"/>
  <c r="I142" i="242"/>
  <c r="D142" i="242"/>
  <c r="F142" i="242"/>
  <c r="G149" i="242"/>
  <c r="J149" i="242"/>
  <c r="G153" i="242"/>
  <c r="J153" i="242"/>
  <c r="J160" i="242"/>
  <c r="D160" i="242"/>
  <c r="K165" i="242"/>
  <c r="D165" i="242"/>
  <c r="G165" i="242"/>
  <c r="K177" i="242"/>
  <c r="D177" i="242"/>
  <c r="G177" i="242"/>
  <c r="K111" i="242"/>
  <c r="G119" i="242"/>
  <c r="H126" i="242"/>
  <c r="F129" i="242"/>
  <c r="J134" i="242"/>
  <c r="J138" i="242"/>
  <c r="K141" i="242"/>
  <c r="K145" i="242"/>
  <c r="H150" i="242"/>
  <c r="H154" i="242"/>
  <c r="F157" i="242"/>
  <c r="F161" i="242"/>
  <c r="J167" i="242"/>
  <c r="F169" i="242"/>
  <c r="J179" i="242"/>
  <c r="F181" i="242"/>
  <c r="H191" i="242"/>
  <c r="F193" i="242"/>
  <c r="H199" i="242"/>
  <c r="J203" i="242"/>
  <c r="K129" i="242"/>
  <c r="H134" i="242"/>
  <c r="H138" i="242"/>
  <c r="K157" i="242"/>
  <c r="H167" i="242"/>
  <c r="H179" i="242"/>
  <c r="H203" i="242"/>
  <c r="G11" i="242"/>
  <c r="F11" i="242" s="1"/>
  <c r="G23" i="242"/>
  <c r="K23" i="242"/>
  <c r="G31" i="242"/>
  <c r="K31" i="242"/>
  <c r="G39" i="242"/>
  <c r="K39" i="242"/>
  <c r="J73" i="242"/>
  <c r="F73" i="242"/>
  <c r="I73" i="242"/>
  <c r="J89" i="242"/>
  <c r="F89" i="242"/>
  <c r="I89" i="242"/>
  <c r="J97" i="242"/>
  <c r="F97" i="242"/>
  <c r="I97" i="242"/>
  <c r="H105" i="242"/>
  <c r="D105" i="242"/>
  <c r="K105" i="242"/>
  <c r="F105" i="242"/>
  <c r="J105" i="242"/>
  <c r="I120" i="242"/>
  <c r="K120" i="242"/>
  <c r="F120" i="242"/>
  <c r="H120" i="242"/>
  <c r="G120" i="242"/>
  <c r="I136" i="242"/>
  <c r="G136" i="242"/>
  <c r="K136" i="242"/>
  <c r="F136" i="242"/>
  <c r="H136" i="242"/>
  <c r="D136" i="242"/>
  <c r="H190" i="242"/>
  <c r="D190" i="242"/>
  <c r="J190" i="242"/>
  <c r="G190" i="242"/>
  <c r="F190" i="242"/>
  <c r="K190" i="242"/>
  <c r="G8" i="242"/>
  <c r="F8" i="242" s="1"/>
  <c r="K20" i="242"/>
  <c r="D23" i="242"/>
  <c r="H23" i="242"/>
  <c r="G24" i="242"/>
  <c r="K24" i="242"/>
  <c r="D27" i="242"/>
  <c r="H27" i="242"/>
  <c r="K32" i="242"/>
  <c r="D35" i="242"/>
  <c r="H35" i="242"/>
  <c r="G36" i="242"/>
  <c r="I42" i="242"/>
  <c r="H46" i="242"/>
  <c r="D46" i="242"/>
  <c r="I50" i="242"/>
  <c r="H54" i="242"/>
  <c r="D54" i="242"/>
  <c r="I62" i="242"/>
  <c r="H66" i="242"/>
  <c r="D66" i="242"/>
  <c r="I74" i="242"/>
  <c r="H74" i="242"/>
  <c r="D74" i="242"/>
  <c r="K74" i="242"/>
  <c r="D81" i="242"/>
  <c r="I90" i="242"/>
  <c r="H90" i="242"/>
  <c r="D90" i="242"/>
  <c r="D97" i="242"/>
  <c r="K98" i="242"/>
  <c r="G105" i="242"/>
  <c r="D120" i="242"/>
  <c r="J136" i="242"/>
  <c r="J159" i="242"/>
  <c r="F159" i="242"/>
  <c r="K159" i="242"/>
  <c r="I159" i="242"/>
  <c r="D159" i="242"/>
  <c r="H159" i="242"/>
  <c r="J168" i="242"/>
  <c r="F168" i="242"/>
  <c r="G168" i="242"/>
  <c r="K168" i="242"/>
  <c r="D168" i="242"/>
  <c r="I168" i="242"/>
  <c r="H170" i="242"/>
  <c r="D170" i="242"/>
  <c r="J170" i="242"/>
  <c r="G170" i="242"/>
  <c r="F170" i="242"/>
  <c r="K170" i="242"/>
  <c r="I170" i="242"/>
  <c r="I190" i="242"/>
  <c r="J200" i="242"/>
  <c r="F200" i="242"/>
  <c r="G200" i="242"/>
  <c r="K200" i="242"/>
  <c r="D200" i="242"/>
  <c r="I200" i="242"/>
  <c r="D8" i="242"/>
  <c r="D12" i="242"/>
  <c r="G13" i="242"/>
  <c r="F14" i="242"/>
  <c r="J14" i="242"/>
  <c r="I15" i="242"/>
  <c r="D16" i="242"/>
  <c r="H16" i="242"/>
  <c r="G17" i="242"/>
  <c r="F18" i="242"/>
  <c r="J18" i="242"/>
  <c r="I19" i="242"/>
  <c r="D20" i="242"/>
  <c r="H20" i="242"/>
  <c r="G21" i="242"/>
  <c r="F22" i="242"/>
  <c r="J22" i="242"/>
  <c r="I23" i="242"/>
  <c r="D24" i="242"/>
  <c r="H24" i="242"/>
  <c r="G25" i="242"/>
  <c r="F26" i="242"/>
  <c r="J26" i="242"/>
  <c r="I27" i="242"/>
  <c r="D28" i="242"/>
  <c r="H28" i="242"/>
  <c r="G29" i="242"/>
  <c r="F30" i="242"/>
  <c r="J30" i="242"/>
  <c r="I31" i="242"/>
  <c r="D32" i="242"/>
  <c r="H32" i="242"/>
  <c r="G33" i="242"/>
  <c r="F34" i="242"/>
  <c r="J34" i="242"/>
  <c r="I35" i="242"/>
  <c r="D36" i="242"/>
  <c r="H36" i="242"/>
  <c r="G37" i="242"/>
  <c r="F38" i="242"/>
  <c r="J38" i="242"/>
  <c r="I39" i="242"/>
  <c r="D40" i="242"/>
  <c r="H40" i="242"/>
  <c r="I41" i="242"/>
  <c r="H41" i="242"/>
  <c r="I45" i="242"/>
  <c r="H45" i="242"/>
  <c r="J46" i="242"/>
  <c r="I49" i="242"/>
  <c r="H49" i="242"/>
  <c r="I53" i="242"/>
  <c r="H53" i="242"/>
  <c r="J54" i="242"/>
  <c r="I57" i="242"/>
  <c r="H57" i="242"/>
  <c r="I61" i="242"/>
  <c r="H61" i="242"/>
  <c r="I65" i="242"/>
  <c r="H65" i="242"/>
  <c r="J66" i="242"/>
  <c r="I69" i="242"/>
  <c r="H69" i="242"/>
  <c r="G73" i="242"/>
  <c r="F74" i="242"/>
  <c r="J77" i="242"/>
  <c r="F77" i="242"/>
  <c r="I77" i="242"/>
  <c r="K77" i="242"/>
  <c r="J85" i="242"/>
  <c r="F85" i="242"/>
  <c r="I85" i="242"/>
  <c r="K85" i="242"/>
  <c r="G89" i="242"/>
  <c r="F90" i="242"/>
  <c r="J93" i="242"/>
  <c r="F93" i="242"/>
  <c r="I93" i="242"/>
  <c r="K93" i="242"/>
  <c r="G97" i="242"/>
  <c r="I105" i="242"/>
  <c r="H113" i="242"/>
  <c r="D113" i="242"/>
  <c r="K113" i="242"/>
  <c r="F113" i="242"/>
  <c r="J113" i="242"/>
  <c r="J120" i="242"/>
  <c r="J139" i="242"/>
  <c r="F139" i="242"/>
  <c r="K139" i="242"/>
  <c r="I139" i="242"/>
  <c r="D139" i="242"/>
  <c r="H139" i="242"/>
  <c r="G139" i="242"/>
  <c r="J155" i="242"/>
  <c r="F155" i="242"/>
  <c r="K155" i="242"/>
  <c r="I155" i="242"/>
  <c r="D155" i="242"/>
  <c r="H155" i="242"/>
  <c r="G155" i="242"/>
  <c r="G159" i="242"/>
  <c r="H168" i="242"/>
  <c r="H174" i="242"/>
  <c r="D174" i="242"/>
  <c r="J174" i="242"/>
  <c r="G174" i="242"/>
  <c r="F174" i="242"/>
  <c r="K174" i="242"/>
  <c r="J180" i="242"/>
  <c r="F180" i="242"/>
  <c r="G180" i="242"/>
  <c r="K180" i="242"/>
  <c r="D180" i="242"/>
  <c r="I180" i="242"/>
  <c r="H180" i="242"/>
  <c r="H200" i="242"/>
  <c r="G15" i="242"/>
  <c r="K15" i="242"/>
  <c r="G19" i="242"/>
  <c r="K19" i="242"/>
  <c r="G27" i="242"/>
  <c r="K27" i="242"/>
  <c r="G35" i="242"/>
  <c r="K35" i="242"/>
  <c r="K73" i="242"/>
  <c r="J81" i="242"/>
  <c r="F81" i="242"/>
  <c r="I81" i="242"/>
  <c r="K81" i="242"/>
  <c r="K89" i="242"/>
  <c r="K97" i="242"/>
  <c r="H125" i="242"/>
  <c r="D125" i="242"/>
  <c r="G125" i="242"/>
  <c r="I125" i="242"/>
  <c r="F125" i="242"/>
  <c r="I152" i="242"/>
  <c r="G152" i="242"/>
  <c r="K152" i="242"/>
  <c r="F152" i="242"/>
  <c r="H152" i="242"/>
  <c r="D152" i="242"/>
  <c r="J164" i="242"/>
  <c r="F164" i="242"/>
  <c r="G164" i="242"/>
  <c r="K164" i="242"/>
  <c r="D164" i="242"/>
  <c r="I164" i="242"/>
  <c r="H164" i="242"/>
  <c r="J196" i="242"/>
  <c r="F196" i="242"/>
  <c r="G196" i="242"/>
  <c r="K196" i="242"/>
  <c r="D196" i="242"/>
  <c r="I196" i="242"/>
  <c r="H196" i="242"/>
  <c r="D11" i="242"/>
  <c r="G12" i="242"/>
  <c r="F12" i="242" s="1"/>
  <c r="D15" i="242"/>
  <c r="H15" i="242"/>
  <c r="G16" i="242"/>
  <c r="K16" i="242"/>
  <c r="D19" i="242"/>
  <c r="H19" i="242"/>
  <c r="G20" i="242"/>
  <c r="G28" i="242"/>
  <c r="K28" i="242"/>
  <c r="D31" i="242"/>
  <c r="H31" i="242"/>
  <c r="G32" i="242"/>
  <c r="K36" i="242"/>
  <c r="D39" i="242"/>
  <c r="H39" i="242"/>
  <c r="G40" i="242"/>
  <c r="K40" i="242"/>
  <c r="H42" i="242"/>
  <c r="D42" i="242"/>
  <c r="I46" i="242"/>
  <c r="H50" i="242"/>
  <c r="D50" i="242"/>
  <c r="I54" i="242"/>
  <c r="H58" i="242"/>
  <c r="D58" i="242"/>
  <c r="I58" i="242"/>
  <c r="H62" i="242"/>
  <c r="D62" i="242"/>
  <c r="I66" i="242"/>
  <c r="H70" i="242"/>
  <c r="D70" i="242"/>
  <c r="I70" i="242"/>
  <c r="D73" i="242"/>
  <c r="I82" i="242"/>
  <c r="H82" i="242"/>
  <c r="D82" i="242"/>
  <c r="K82" i="242"/>
  <c r="D89" i="242"/>
  <c r="K90" i="242"/>
  <c r="I98" i="242"/>
  <c r="H98" i="242"/>
  <c r="D98" i="242"/>
  <c r="H109" i="242"/>
  <c r="D109" i="242"/>
  <c r="K109" i="242"/>
  <c r="F109" i="242"/>
  <c r="J109" i="242"/>
  <c r="J143" i="242"/>
  <c r="F143" i="242"/>
  <c r="K143" i="242"/>
  <c r="I143" i="242"/>
  <c r="D143" i="242"/>
  <c r="H143" i="242"/>
  <c r="J152" i="242"/>
  <c r="G14" i="242"/>
  <c r="F15" i="242"/>
  <c r="G18" i="242"/>
  <c r="F19" i="242"/>
  <c r="G22" i="242"/>
  <c r="F23" i="242"/>
  <c r="G26" i="242"/>
  <c r="F27" i="242"/>
  <c r="G30" i="242"/>
  <c r="F31" i="242"/>
  <c r="G34" i="242"/>
  <c r="F35" i="242"/>
  <c r="G38" i="242"/>
  <c r="F39" i="242"/>
  <c r="F42" i="242"/>
  <c r="K42" i="242"/>
  <c r="J44" i="242"/>
  <c r="F44" i="242"/>
  <c r="H44" i="242"/>
  <c r="F46" i="242"/>
  <c r="K46" i="242"/>
  <c r="J48" i="242"/>
  <c r="F48" i="242"/>
  <c r="H48" i="242"/>
  <c r="F50" i="242"/>
  <c r="K50" i="242"/>
  <c r="J52" i="242"/>
  <c r="F52" i="242"/>
  <c r="H52" i="242"/>
  <c r="F54" i="242"/>
  <c r="K54" i="242"/>
  <c r="J56" i="242"/>
  <c r="F56" i="242"/>
  <c r="H56" i="242"/>
  <c r="F58" i="242"/>
  <c r="K58" i="242"/>
  <c r="J60" i="242"/>
  <c r="F60" i="242"/>
  <c r="H60" i="242"/>
  <c r="F62" i="242"/>
  <c r="K62" i="242"/>
  <c r="J64" i="242"/>
  <c r="F64" i="242"/>
  <c r="H64" i="242"/>
  <c r="F66" i="242"/>
  <c r="K66" i="242"/>
  <c r="J68" i="242"/>
  <c r="F68" i="242"/>
  <c r="H68" i="242"/>
  <c r="F70" i="242"/>
  <c r="K70" i="242"/>
  <c r="H73" i="242"/>
  <c r="G74" i="242"/>
  <c r="I78" i="242"/>
  <c r="H78" i="242"/>
  <c r="D78" i="242"/>
  <c r="K78" i="242"/>
  <c r="H81" i="242"/>
  <c r="G82" i="242"/>
  <c r="I86" i="242"/>
  <c r="H86" i="242"/>
  <c r="D86" i="242"/>
  <c r="K86" i="242"/>
  <c r="H89" i="242"/>
  <c r="G90" i="242"/>
  <c r="I94" i="242"/>
  <c r="H94" i="242"/>
  <c r="D94" i="242"/>
  <c r="K94" i="242"/>
  <c r="H97" i="242"/>
  <c r="G98" i="242"/>
  <c r="H101" i="242"/>
  <c r="D101" i="242"/>
  <c r="K101" i="242"/>
  <c r="F101" i="242"/>
  <c r="J101" i="242"/>
  <c r="I109" i="242"/>
  <c r="H117" i="242"/>
  <c r="D117" i="242"/>
  <c r="K117" i="242"/>
  <c r="F117" i="242"/>
  <c r="J117" i="242"/>
  <c r="H121" i="242"/>
  <c r="D121" i="242"/>
  <c r="G121" i="242"/>
  <c r="F121" i="242"/>
  <c r="K121" i="242"/>
  <c r="K125" i="242"/>
  <c r="J127" i="242"/>
  <c r="F127" i="242"/>
  <c r="I127" i="242"/>
  <c r="D127" i="242"/>
  <c r="G127" i="242"/>
  <c r="I140" i="242"/>
  <c r="G140" i="242"/>
  <c r="K140" i="242"/>
  <c r="F140" i="242"/>
  <c r="J140" i="242"/>
  <c r="H140" i="242"/>
  <c r="I156" i="242"/>
  <c r="G156" i="242"/>
  <c r="K156" i="242"/>
  <c r="F156" i="242"/>
  <c r="J156" i="242"/>
  <c r="H156" i="242"/>
  <c r="J184" i="242"/>
  <c r="F184" i="242"/>
  <c r="G184" i="242"/>
  <c r="K184" i="242"/>
  <c r="D184" i="242"/>
  <c r="I184" i="242"/>
  <c r="H186" i="242"/>
  <c r="D186" i="242"/>
  <c r="J186" i="242"/>
  <c r="G186" i="242"/>
  <c r="F186" i="242"/>
  <c r="K186" i="242"/>
  <c r="I186" i="242"/>
  <c r="G43" i="242"/>
  <c r="G47" i="242"/>
  <c r="G51" i="242"/>
  <c r="G55" i="242"/>
  <c r="G59" i="242"/>
  <c r="G63" i="242"/>
  <c r="G67" i="242"/>
  <c r="G71" i="242"/>
  <c r="F72" i="242"/>
  <c r="J72" i="242"/>
  <c r="G75" i="242"/>
  <c r="F76" i="242"/>
  <c r="J76" i="242"/>
  <c r="G79" i="242"/>
  <c r="F80" i="242"/>
  <c r="J80" i="242"/>
  <c r="G83" i="242"/>
  <c r="F84" i="242"/>
  <c r="J84" i="242"/>
  <c r="G87" i="242"/>
  <c r="F88" i="242"/>
  <c r="J88" i="242"/>
  <c r="G91" i="242"/>
  <c r="F92" i="242"/>
  <c r="J92" i="242"/>
  <c r="G95" i="242"/>
  <c r="F96" i="242"/>
  <c r="J96" i="242"/>
  <c r="G99" i="242"/>
  <c r="I100" i="242"/>
  <c r="H100" i="242"/>
  <c r="I104" i="242"/>
  <c r="H104" i="242"/>
  <c r="I108" i="242"/>
  <c r="H108" i="242"/>
  <c r="I112" i="242"/>
  <c r="H112" i="242"/>
  <c r="I116" i="242"/>
  <c r="H116" i="242"/>
  <c r="J123" i="242"/>
  <c r="F123" i="242"/>
  <c r="I123" i="242"/>
  <c r="D123" i="242"/>
  <c r="K123" i="242"/>
  <c r="I128" i="242"/>
  <c r="K128" i="242"/>
  <c r="F128" i="242"/>
  <c r="J128" i="242"/>
  <c r="I132" i="242"/>
  <c r="G132" i="242"/>
  <c r="K132" i="242"/>
  <c r="F132" i="242"/>
  <c r="J135" i="242"/>
  <c r="F135" i="242"/>
  <c r="K135" i="242"/>
  <c r="I135" i="242"/>
  <c r="D135" i="242"/>
  <c r="I148" i="242"/>
  <c r="G148" i="242"/>
  <c r="K148" i="242"/>
  <c r="F148" i="242"/>
  <c r="J151" i="242"/>
  <c r="F151" i="242"/>
  <c r="K151" i="242"/>
  <c r="I151" i="242"/>
  <c r="D151" i="242"/>
  <c r="H166" i="242"/>
  <c r="D166" i="242"/>
  <c r="J166" i="242"/>
  <c r="G166" i="242"/>
  <c r="F166" i="242"/>
  <c r="J176" i="242"/>
  <c r="F176" i="242"/>
  <c r="G176" i="242"/>
  <c r="K176" i="242"/>
  <c r="D176" i="242"/>
  <c r="H182" i="242"/>
  <c r="D182" i="242"/>
  <c r="J182" i="242"/>
  <c r="G182" i="242"/>
  <c r="F182" i="242"/>
  <c r="J192" i="242"/>
  <c r="F192" i="242"/>
  <c r="G192" i="242"/>
  <c r="K192" i="242"/>
  <c r="D192" i="242"/>
  <c r="H198" i="242"/>
  <c r="D198" i="242"/>
  <c r="J198" i="242"/>
  <c r="G198" i="242"/>
  <c r="F198" i="242"/>
  <c r="G72" i="242"/>
  <c r="G76" i="242"/>
  <c r="G80" i="242"/>
  <c r="G84" i="242"/>
  <c r="G88" i="242"/>
  <c r="G92" i="242"/>
  <c r="G96" i="242"/>
  <c r="J103" i="242"/>
  <c r="F103" i="242"/>
  <c r="H103" i="242"/>
  <c r="J107" i="242"/>
  <c r="F107" i="242"/>
  <c r="H107" i="242"/>
  <c r="J111" i="242"/>
  <c r="F111" i="242"/>
  <c r="H111" i="242"/>
  <c r="J115" i="242"/>
  <c r="F115" i="242"/>
  <c r="H115" i="242"/>
  <c r="J119" i="242"/>
  <c r="F119" i="242"/>
  <c r="I119" i="242"/>
  <c r="D119" i="242"/>
  <c r="K119" i="242"/>
  <c r="I124" i="242"/>
  <c r="K124" i="242"/>
  <c r="F124" i="242"/>
  <c r="J124" i="242"/>
  <c r="J131" i="242"/>
  <c r="F131" i="242"/>
  <c r="K131" i="242"/>
  <c r="I131" i="242"/>
  <c r="D131" i="242"/>
  <c r="I144" i="242"/>
  <c r="G144" i="242"/>
  <c r="K144" i="242"/>
  <c r="F144" i="242"/>
  <c r="J147" i="242"/>
  <c r="F147" i="242"/>
  <c r="K147" i="242"/>
  <c r="I147" i="242"/>
  <c r="D147" i="242"/>
  <c r="I160" i="242"/>
  <c r="G160" i="242"/>
  <c r="K160" i="242"/>
  <c r="F160" i="242"/>
  <c r="H162" i="242"/>
  <c r="D162" i="242"/>
  <c r="J162" i="242"/>
  <c r="G162" i="242"/>
  <c r="F162" i="242"/>
  <c r="J172" i="242"/>
  <c r="F172" i="242"/>
  <c r="G172" i="242"/>
  <c r="K172" i="242"/>
  <c r="D172" i="242"/>
  <c r="H178" i="242"/>
  <c r="D178" i="242"/>
  <c r="J178" i="242"/>
  <c r="G178" i="242"/>
  <c r="F178" i="242"/>
  <c r="J188" i="242"/>
  <c r="F188" i="242"/>
  <c r="G188" i="242"/>
  <c r="K188" i="242"/>
  <c r="D188" i="242"/>
  <c r="H194" i="242"/>
  <c r="D194" i="242"/>
  <c r="J194" i="242"/>
  <c r="G194" i="242"/>
  <c r="F194" i="242"/>
  <c r="H129" i="242"/>
  <c r="D129" i="242"/>
  <c r="I129" i="242"/>
  <c r="H133" i="242"/>
  <c r="D133" i="242"/>
  <c r="I133" i="242"/>
  <c r="H137" i="242"/>
  <c r="D137" i="242"/>
  <c r="I137" i="242"/>
  <c r="H141" i="242"/>
  <c r="D141" i="242"/>
  <c r="I141" i="242"/>
  <c r="H145" i="242"/>
  <c r="D145" i="242"/>
  <c r="I145" i="242"/>
  <c r="H149" i="242"/>
  <c r="D149" i="242"/>
  <c r="I149" i="242"/>
  <c r="H153" i="242"/>
  <c r="D153" i="242"/>
  <c r="I153" i="242"/>
  <c r="H157" i="242"/>
  <c r="D157" i="242"/>
  <c r="I157" i="242"/>
  <c r="I161" i="242"/>
  <c r="H161" i="242"/>
  <c r="D161" i="242"/>
  <c r="J161" i="242"/>
  <c r="H202" i="242"/>
  <c r="D202" i="242"/>
  <c r="I202" i="242"/>
  <c r="G102" i="242"/>
  <c r="G106" i="242"/>
  <c r="G110" i="242"/>
  <c r="G114" i="242"/>
  <c r="G118" i="242"/>
  <c r="G122" i="242"/>
  <c r="G126" i="242"/>
  <c r="G130" i="242"/>
  <c r="G134" i="242"/>
  <c r="G138" i="242"/>
  <c r="G142" i="242"/>
  <c r="G146" i="242"/>
  <c r="G150" i="242"/>
  <c r="G154" i="242"/>
  <c r="G158" i="242"/>
  <c r="I165" i="242"/>
  <c r="H165" i="242"/>
  <c r="I169" i="242"/>
  <c r="H169" i="242"/>
  <c r="I173" i="242"/>
  <c r="H173" i="242"/>
  <c r="I177" i="242"/>
  <c r="H177" i="242"/>
  <c r="I181" i="242"/>
  <c r="H181" i="242"/>
  <c r="I185" i="242"/>
  <c r="H185" i="242"/>
  <c r="I189" i="242"/>
  <c r="H189" i="242"/>
  <c r="I193" i="242"/>
  <c r="H193" i="242"/>
  <c r="I197" i="242"/>
  <c r="H197" i="242"/>
  <c r="I201" i="242"/>
  <c r="H201" i="242"/>
  <c r="J202" i="242"/>
  <c r="G163" i="242"/>
  <c r="G167" i="242"/>
  <c r="G171" i="242"/>
  <c r="G175" i="242"/>
  <c r="G179" i="242"/>
  <c r="G183" i="242"/>
  <c r="G187" i="242"/>
  <c r="G191" i="242"/>
  <c r="G195" i="242"/>
  <c r="G199" i="242"/>
  <c r="G203" i="242"/>
  <c r="F7" i="241"/>
  <c r="J21" i="241"/>
  <c r="F21" i="241"/>
  <c r="H21" i="241"/>
  <c r="J25" i="241"/>
  <c r="F25" i="241"/>
  <c r="H25" i="241"/>
  <c r="J29" i="241"/>
  <c r="F29" i="241"/>
  <c r="H29" i="241"/>
  <c r="J33" i="241"/>
  <c r="F33" i="241"/>
  <c r="H49" i="241"/>
  <c r="J53" i="241"/>
  <c r="F53" i="241"/>
  <c r="H57" i="241"/>
  <c r="J61" i="241"/>
  <c r="F61" i="241"/>
  <c r="J69" i="241"/>
  <c r="F69" i="241"/>
  <c r="J73" i="241"/>
  <c r="F73" i="241"/>
  <c r="H73" i="241"/>
  <c r="I79" i="241"/>
  <c r="K79" i="241"/>
  <c r="F79" i="241"/>
  <c r="J79" i="241"/>
  <c r="J84" i="241"/>
  <c r="H88" i="241"/>
  <c r="D88" i="241"/>
  <c r="G88" i="241"/>
  <c r="K88" i="241"/>
  <c r="F88" i="241"/>
  <c r="H96" i="241"/>
  <c r="D96" i="241"/>
  <c r="G96" i="241"/>
  <c r="K96" i="241"/>
  <c r="F96" i="241"/>
  <c r="H104" i="241"/>
  <c r="D104" i="241"/>
  <c r="G104" i="241"/>
  <c r="K104" i="241"/>
  <c r="F104" i="241"/>
  <c r="H120" i="241"/>
  <c r="D120" i="241"/>
  <c r="G120" i="241"/>
  <c r="K120" i="241"/>
  <c r="F120" i="241"/>
  <c r="H168" i="241"/>
  <c r="D168" i="241"/>
  <c r="K168" i="241"/>
  <c r="F168" i="241"/>
  <c r="G168" i="241"/>
  <c r="J168" i="241"/>
  <c r="I168" i="241"/>
  <c r="J188" i="241"/>
  <c r="F188" i="241"/>
  <c r="H188" i="241"/>
  <c r="D188" i="241"/>
  <c r="I188" i="241"/>
  <c r="K188" i="241"/>
  <c r="G188" i="241"/>
  <c r="D13" i="241"/>
  <c r="I13" i="241"/>
  <c r="D25" i="241"/>
  <c r="I25" i="241"/>
  <c r="D33" i="241"/>
  <c r="I33" i="241"/>
  <c r="D41" i="241"/>
  <c r="I41" i="241"/>
  <c r="D49" i="241"/>
  <c r="I49" i="241"/>
  <c r="D57" i="241"/>
  <c r="I57" i="241"/>
  <c r="D65" i="241"/>
  <c r="I65" i="241"/>
  <c r="D73" i="241"/>
  <c r="I73" i="241"/>
  <c r="D79" i="241"/>
  <c r="J80" i="241"/>
  <c r="K84" i="241"/>
  <c r="J86" i="241"/>
  <c r="F86" i="241"/>
  <c r="I86" i="241"/>
  <c r="D86" i="241"/>
  <c r="H86" i="241"/>
  <c r="I95" i="241"/>
  <c r="K95" i="241"/>
  <c r="F95" i="241"/>
  <c r="J95" i="241"/>
  <c r="D95" i="241"/>
  <c r="I119" i="241"/>
  <c r="K119" i="241"/>
  <c r="F119" i="241"/>
  <c r="J119" i="241"/>
  <c r="D119" i="241"/>
  <c r="I135" i="241"/>
  <c r="J135" i="241"/>
  <c r="F135" i="241"/>
  <c r="K135" i="241"/>
  <c r="D135" i="241"/>
  <c r="H160" i="241"/>
  <c r="D160" i="241"/>
  <c r="K160" i="241"/>
  <c r="F160" i="241"/>
  <c r="G160" i="241"/>
  <c r="D8" i="241"/>
  <c r="D11" i="241"/>
  <c r="D12" i="241"/>
  <c r="H15" i="241"/>
  <c r="D15" i="241"/>
  <c r="I15" i="241"/>
  <c r="H19" i="241"/>
  <c r="D19" i="241"/>
  <c r="I19" i="241"/>
  <c r="K21" i="241"/>
  <c r="H23" i="241"/>
  <c r="D23" i="241"/>
  <c r="I23" i="241"/>
  <c r="K25" i="241"/>
  <c r="H27" i="241"/>
  <c r="D27" i="241"/>
  <c r="I27" i="241"/>
  <c r="K29" i="241"/>
  <c r="H31" i="241"/>
  <c r="D31" i="241"/>
  <c r="I31" i="241"/>
  <c r="K33" i="241"/>
  <c r="H35" i="241"/>
  <c r="D35" i="241"/>
  <c r="I35" i="241"/>
  <c r="H39" i="241"/>
  <c r="D39" i="241"/>
  <c r="I39" i="241"/>
  <c r="H43" i="241"/>
  <c r="D43" i="241"/>
  <c r="I43" i="241"/>
  <c r="H47" i="241"/>
  <c r="D47" i="241"/>
  <c r="I47" i="241"/>
  <c r="H51" i="241"/>
  <c r="D51" i="241"/>
  <c r="I51" i="241"/>
  <c r="K53" i="241"/>
  <c r="H55" i="241"/>
  <c r="D55" i="241"/>
  <c r="I55" i="241"/>
  <c r="H59" i="241"/>
  <c r="D59" i="241"/>
  <c r="I59" i="241"/>
  <c r="K61" i="241"/>
  <c r="H63" i="241"/>
  <c r="D63" i="241"/>
  <c r="I63" i="241"/>
  <c r="H67" i="241"/>
  <c r="D67" i="241"/>
  <c r="I67" i="241"/>
  <c r="K69" i="241"/>
  <c r="H71" i="241"/>
  <c r="D71" i="241"/>
  <c r="I71" i="241"/>
  <c r="K73" i="241"/>
  <c r="H75" i="241"/>
  <c r="D75" i="241"/>
  <c r="I75" i="241"/>
  <c r="G79" i="241"/>
  <c r="J82" i="241"/>
  <c r="F82" i="241"/>
  <c r="I82" i="241"/>
  <c r="D82" i="241"/>
  <c r="K82" i="241"/>
  <c r="I88" i="241"/>
  <c r="H92" i="241"/>
  <c r="D92" i="241"/>
  <c r="G92" i="241"/>
  <c r="K92" i="241"/>
  <c r="F92" i="241"/>
  <c r="G95" i="241"/>
  <c r="I96" i="241"/>
  <c r="H100" i="241"/>
  <c r="D100" i="241"/>
  <c r="G100" i="241"/>
  <c r="K100" i="241"/>
  <c r="F100" i="241"/>
  <c r="I104" i="241"/>
  <c r="H108" i="241"/>
  <c r="D108" i="241"/>
  <c r="G108" i="241"/>
  <c r="K108" i="241"/>
  <c r="F108" i="241"/>
  <c r="H116" i="241"/>
  <c r="D116" i="241"/>
  <c r="G116" i="241"/>
  <c r="K116" i="241"/>
  <c r="F116" i="241"/>
  <c r="G119" i="241"/>
  <c r="I120" i="241"/>
  <c r="H124" i="241"/>
  <c r="D124" i="241"/>
  <c r="G124" i="241"/>
  <c r="K124" i="241"/>
  <c r="F124" i="241"/>
  <c r="H132" i="241"/>
  <c r="D132" i="241"/>
  <c r="G132" i="241"/>
  <c r="K132" i="241"/>
  <c r="F132" i="241"/>
  <c r="G135" i="241"/>
  <c r="I159" i="241"/>
  <c r="J159" i="241"/>
  <c r="D159" i="241"/>
  <c r="H159" i="241"/>
  <c r="G159" i="241"/>
  <c r="I160" i="241"/>
  <c r="I167" i="241"/>
  <c r="J167" i="241"/>
  <c r="D167" i="241"/>
  <c r="H167" i="241"/>
  <c r="K167" i="241"/>
  <c r="G167" i="241"/>
  <c r="J13" i="241"/>
  <c r="F13" i="241"/>
  <c r="H13" i="241"/>
  <c r="J17" i="241"/>
  <c r="F17" i="241"/>
  <c r="H17" i="241"/>
  <c r="H33" i="241"/>
  <c r="J37" i="241"/>
  <c r="F37" i="241"/>
  <c r="H37" i="241"/>
  <c r="J41" i="241"/>
  <c r="F41" i="241"/>
  <c r="H41" i="241"/>
  <c r="J45" i="241"/>
  <c r="F45" i="241"/>
  <c r="H45" i="241"/>
  <c r="J49" i="241"/>
  <c r="F49" i="241"/>
  <c r="H53" i="241"/>
  <c r="J57" i="241"/>
  <c r="F57" i="241"/>
  <c r="H61" i="241"/>
  <c r="J65" i="241"/>
  <c r="F65" i="241"/>
  <c r="H65" i="241"/>
  <c r="H69" i="241"/>
  <c r="H84" i="241"/>
  <c r="D84" i="241"/>
  <c r="G84" i="241"/>
  <c r="H112" i="241"/>
  <c r="D112" i="241"/>
  <c r="G112" i="241"/>
  <c r="K112" i="241"/>
  <c r="F112" i="241"/>
  <c r="H128" i="241"/>
  <c r="D128" i="241"/>
  <c r="G128" i="241"/>
  <c r="K128" i="241"/>
  <c r="F128" i="241"/>
  <c r="I143" i="241"/>
  <c r="J143" i="241"/>
  <c r="D143" i="241"/>
  <c r="H143" i="241"/>
  <c r="G143" i="241"/>
  <c r="D17" i="241"/>
  <c r="I17" i="241"/>
  <c r="D21" i="241"/>
  <c r="I21" i="241"/>
  <c r="D29" i="241"/>
  <c r="I29" i="241"/>
  <c r="D37" i="241"/>
  <c r="I37" i="241"/>
  <c r="D45" i="241"/>
  <c r="I45" i="241"/>
  <c r="D53" i="241"/>
  <c r="I53" i="241"/>
  <c r="D61" i="241"/>
  <c r="I61" i="241"/>
  <c r="D69" i="241"/>
  <c r="I69" i="241"/>
  <c r="H80" i="241"/>
  <c r="D80" i="241"/>
  <c r="G80" i="241"/>
  <c r="I87" i="241"/>
  <c r="K87" i="241"/>
  <c r="F87" i="241"/>
  <c r="J87" i="241"/>
  <c r="D87" i="241"/>
  <c r="I103" i="241"/>
  <c r="K103" i="241"/>
  <c r="F103" i="241"/>
  <c r="J103" i="241"/>
  <c r="D103" i="241"/>
  <c r="I111" i="241"/>
  <c r="K111" i="241"/>
  <c r="F111" i="241"/>
  <c r="J111" i="241"/>
  <c r="D111" i="241"/>
  <c r="I127" i="241"/>
  <c r="K127" i="241"/>
  <c r="F127" i="241"/>
  <c r="J127" i="241"/>
  <c r="D127" i="241"/>
  <c r="I139" i="241"/>
  <c r="J139" i="241"/>
  <c r="D139" i="241"/>
  <c r="G139" i="241"/>
  <c r="F139" i="241"/>
  <c r="F143" i="241"/>
  <c r="G13" i="241"/>
  <c r="I14" i="241"/>
  <c r="H14" i="241"/>
  <c r="G17" i="241"/>
  <c r="I18" i="241"/>
  <c r="H18" i="241"/>
  <c r="G21" i="241"/>
  <c r="I22" i="241"/>
  <c r="H22" i="241"/>
  <c r="G25" i="241"/>
  <c r="I26" i="241"/>
  <c r="H26" i="241"/>
  <c r="G29" i="241"/>
  <c r="I30" i="241"/>
  <c r="H30" i="241"/>
  <c r="G33" i="241"/>
  <c r="I34" i="241"/>
  <c r="H34" i="241"/>
  <c r="G37" i="241"/>
  <c r="I38" i="241"/>
  <c r="H38" i="241"/>
  <c r="G41" i="241"/>
  <c r="I42" i="241"/>
  <c r="H42" i="241"/>
  <c r="G45" i="241"/>
  <c r="I46" i="241"/>
  <c r="H46" i="241"/>
  <c r="G49" i="241"/>
  <c r="I50" i="241"/>
  <c r="H50" i="241"/>
  <c r="G53" i="241"/>
  <c r="I54" i="241"/>
  <c r="H54" i="241"/>
  <c r="G57" i="241"/>
  <c r="I58" i="241"/>
  <c r="H58" i="241"/>
  <c r="G61" i="241"/>
  <c r="I62" i="241"/>
  <c r="H62" i="241"/>
  <c r="G65" i="241"/>
  <c r="I66" i="241"/>
  <c r="H66" i="241"/>
  <c r="G69" i="241"/>
  <c r="I70" i="241"/>
  <c r="H70" i="241"/>
  <c r="G73" i="241"/>
  <c r="I74" i="241"/>
  <c r="H74" i="241"/>
  <c r="J78" i="241"/>
  <c r="F78" i="241"/>
  <c r="I78" i="241"/>
  <c r="D78" i="241"/>
  <c r="K78" i="241"/>
  <c r="H79" i="241"/>
  <c r="F80" i="241"/>
  <c r="I83" i="241"/>
  <c r="K83" i="241"/>
  <c r="F83" i="241"/>
  <c r="J83" i="241"/>
  <c r="I84" i="241"/>
  <c r="G86" i="241"/>
  <c r="H87" i="241"/>
  <c r="J88" i="241"/>
  <c r="I91" i="241"/>
  <c r="K91" i="241"/>
  <c r="F91" i="241"/>
  <c r="J91" i="241"/>
  <c r="D91" i="241"/>
  <c r="H95" i="241"/>
  <c r="J96" i="241"/>
  <c r="I99" i="241"/>
  <c r="K99" i="241"/>
  <c r="F99" i="241"/>
  <c r="J99" i="241"/>
  <c r="D99" i="241"/>
  <c r="H103" i="241"/>
  <c r="J104" i="241"/>
  <c r="I107" i="241"/>
  <c r="K107" i="241"/>
  <c r="F107" i="241"/>
  <c r="J107" i="241"/>
  <c r="D107" i="241"/>
  <c r="H111" i="241"/>
  <c r="J112" i="241"/>
  <c r="I115" i="241"/>
  <c r="K115" i="241"/>
  <c r="F115" i="241"/>
  <c r="J115" i="241"/>
  <c r="D115" i="241"/>
  <c r="H119" i="241"/>
  <c r="J120" i="241"/>
  <c r="I123" i="241"/>
  <c r="K123" i="241"/>
  <c r="F123" i="241"/>
  <c r="J123" i="241"/>
  <c r="D123" i="241"/>
  <c r="H127" i="241"/>
  <c r="J128" i="241"/>
  <c r="I131" i="241"/>
  <c r="K131" i="241"/>
  <c r="F131" i="241"/>
  <c r="J131" i="241"/>
  <c r="D131" i="241"/>
  <c r="H135" i="241"/>
  <c r="K139" i="241"/>
  <c r="H144" i="241"/>
  <c r="D144" i="241"/>
  <c r="K144" i="241"/>
  <c r="F144" i="241"/>
  <c r="G144" i="241"/>
  <c r="H148" i="241"/>
  <c r="D148" i="241"/>
  <c r="K148" i="241"/>
  <c r="F148" i="241"/>
  <c r="I148" i="241"/>
  <c r="G148" i="241"/>
  <c r="I155" i="241"/>
  <c r="J155" i="241"/>
  <c r="D155" i="241"/>
  <c r="G155" i="241"/>
  <c r="F155" i="241"/>
  <c r="J160" i="241"/>
  <c r="H172" i="241"/>
  <c r="D172" i="241"/>
  <c r="K172" i="241"/>
  <c r="F172" i="241"/>
  <c r="I172" i="241"/>
  <c r="G172" i="241"/>
  <c r="J184" i="241"/>
  <c r="F184" i="241"/>
  <c r="H184" i="241"/>
  <c r="D184" i="241"/>
  <c r="K184" i="241"/>
  <c r="I184" i="241"/>
  <c r="G184" i="241"/>
  <c r="J200" i="241"/>
  <c r="F200" i="241"/>
  <c r="H200" i="241"/>
  <c r="D200" i="241"/>
  <c r="K200" i="241"/>
  <c r="I200" i="241"/>
  <c r="G200" i="241"/>
  <c r="J90" i="241"/>
  <c r="F90" i="241"/>
  <c r="H90" i="241"/>
  <c r="J94" i="241"/>
  <c r="F94" i="241"/>
  <c r="H94" i="241"/>
  <c r="J98" i="241"/>
  <c r="F98" i="241"/>
  <c r="H98" i="241"/>
  <c r="J102" i="241"/>
  <c r="F102" i="241"/>
  <c r="H102" i="241"/>
  <c r="J106" i="241"/>
  <c r="F106" i="241"/>
  <c r="H106" i="241"/>
  <c r="J110" i="241"/>
  <c r="F110" i="241"/>
  <c r="H110" i="241"/>
  <c r="J114" i="241"/>
  <c r="F114" i="241"/>
  <c r="H114" i="241"/>
  <c r="J118" i="241"/>
  <c r="F118" i="241"/>
  <c r="H118" i="241"/>
  <c r="J122" i="241"/>
  <c r="F122" i="241"/>
  <c r="H122" i="241"/>
  <c r="J126" i="241"/>
  <c r="F126" i="241"/>
  <c r="H126" i="241"/>
  <c r="J130" i="241"/>
  <c r="F130" i="241"/>
  <c r="H130" i="241"/>
  <c r="J134" i="241"/>
  <c r="F134" i="241"/>
  <c r="H134" i="241"/>
  <c r="H140" i="241"/>
  <c r="D140" i="241"/>
  <c r="K140" i="241"/>
  <c r="F140" i="241"/>
  <c r="J140" i="241"/>
  <c r="I151" i="241"/>
  <c r="J151" i="241"/>
  <c r="D151" i="241"/>
  <c r="K151" i="241"/>
  <c r="H156" i="241"/>
  <c r="D156" i="241"/>
  <c r="K156" i="241"/>
  <c r="F156" i="241"/>
  <c r="J156" i="241"/>
  <c r="I175" i="241"/>
  <c r="J175" i="241"/>
  <c r="D175" i="241"/>
  <c r="F175" i="241"/>
  <c r="J180" i="241"/>
  <c r="F180" i="241"/>
  <c r="H180" i="241"/>
  <c r="D180" i="241"/>
  <c r="I180" i="241"/>
  <c r="K180" i="241"/>
  <c r="J196" i="241"/>
  <c r="F196" i="241"/>
  <c r="H196" i="241"/>
  <c r="D196" i="241"/>
  <c r="I196" i="241"/>
  <c r="K196" i="241"/>
  <c r="G8" i="241"/>
  <c r="F8" i="241" s="1"/>
  <c r="G12" i="241"/>
  <c r="F12" i="241" s="1"/>
  <c r="G16" i="241"/>
  <c r="G20" i="241"/>
  <c r="G24" i="241"/>
  <c r="G28" i="241"/>
  <c r="G32" i="241"/>
  <c r="G36" i="241"/>
  <c r="G40" i="241"/>
  <c r="G44" i="241"/>
  <c r="G48" i="241"/>
  <c r="G52" i="241"/>
  <c r="G56" i="241"/>
  <c r="G60" i="241"/>
  <c r="G64" i="241"/>
  <c r="G68" i="241"/>
  <c r="G72" i="241"/>
  <c r="G76" i="241"/>
  <c r="D90" i="241"/>
  <c r="I90" i="241"/>
  <c r="D94" i="241"/>
  <c r="I94" i="241"/>
  <c r="D98" i="241"/>
  <c r="I98" i="241"/>
  <c r="D102" i="241"/>
  <c r="I102" i="241"/>
  <c r="D106" i="241"/>
  <c r="I106" i="241"/>
  <c r="D110" i="241"/>
  <c r="I110" i="241"/>
  <c r="D114" i="241"/>
  <c r="I114" i="241"/>
  <c r="D118" i="241"/>
  <c r="I118" i="241"/>
  <c r="D122" i="241"/>
  <c r="I122" i="241"/>
  <c r="D126" i="241"/>
  <c r="I126" i="241"/>
  <c r="D130" i="241"/>
  <c r="I130" i="241"/>
  <c r="D134" i="241"/>
  <c r="I134" i="241"/>
  <c r="H136" i="241"/>
  <c r="D136" i="241"/>
  <c r="K136" i="241"/>
  <c r="F136" i="241"/>
  <c r="J136" i="241"/>
  <c r="I147" i="241"/>
  <c r="J147" i="241"/>
  <c r="D147" i="241"/>
  <c r="K147" i="241"/>
  <c r="F151" i="241"/>
  <c r="H152" i="241"/>
  <c r="D152" i="241"/>
  <c r="K152" i="241"/>
  <c r="F152" i="241"/>
  <c r="J152" i="241"/>
  <c r="I163" i="241"/>
  <c r="J163" i="241"/>
  <c r="D163" i="241"/>
  <c r="G163" i="241"/>
  <c r="H164" i="241"/>
  <c r="D164" i="241"/>
  <c r="K164" i="241"/>
  <c r="F164" i="241"/>
  <c r="G175" i="241"/>
  <c r="J192" i="241"/>
  <c r="F192" i="241"/>
  <c r="H192" i="241"/>
  <c r="D192" i="241"/>
  <c r="K192" i="241"/>
  <c r="G77" i="241"/>
  <c r="G81" i="241"/>
  <c r="G85" i="241"/>
  <c r="G89" i="241"/>
  <c r="G93" i="241"/>
  <c r="G97" i="241"/>
  <c r="G101" i="241"/>
  <c r="G105" i="241"/>
  <c r="G109" i="241"/>
  <c r="G113" i="241"/>
  <c r="G117" i="241"/>
  <c r="G121" i="241"/>
  <c r="G125" i="241"/>
  <c r="G129" i="241"/>
  <c r="G133" i="241"/>
  <c r="J138" i="241"/>
  <c r="F138" i="241"/>
  <c r="H138" i="241"/>
  <c r="J142" i="241"/>
  <c r="F142" i="241"/>
  <c r="H142" i="241"/>
  <c r="J146" i="241"/>
  <c r="F146" i="241"/>
  <c r="H146" i="241"/>
  <c r="J150" i="241"/>
  <c r="F150" i="241"/>
  <c r="H150" i="241"/>
  <c r="J154" i="241"/>
  <c r="F154" i="241"/>
  <c r="H154" i="241"/>
  <c r="J158" i="241"/>
  <c r="F158" i="241"/>
  <c r="H158" i="241"/>
  <c r="I171" i="241"/>
  <c r="J171" i="241"/>
  <c r="D171" i="241"/>
  <c r="K171" i="241"/>
  <c r="J176" i="241"/>
  <c r="H176" i="241"/>
  <c r="D176" i="241"/>
  <c r="F176" i="241"/>
  <c r="K176" i="241"/>
  <c r="H178" i="241"/>
  <c r="D178" i="241"/>
  <c r="J178" i="241"/>
  <c r="F178" i="241"/>
  <c r="H182" i="241"/>
  <c r="D182" i="241"/>
  <c r="J182" i="241"/>
  <c r="F182" i="241"/>
  <c r="I182" i="241"/>
  <c r="H186" i="241"/>
  <c r="D186" i="241"/>
  <c r="J186" i="241"/>
  <c r="F186" i="241"/>
  <c r="H190" i="241"/>
  <c r="D190" i="241"/>
  <c r="J190" i="241"/>
  <c r="F190" i="241"/>
  <c r="I190" i="241"/>
  <c r="H194" i="241"/>
  <c r="D194" i="241"/>
  <c r="J194" i="241"/>
  <c r="F194" i="241"/>
  <c r="H198" i="241"/>
  <c r="D198" i="241"/>
  <c r="J198" i="241"/>
  <c r="F198" i="241"/>
  <c r="I198" i="241"/>
  <c r="H202" i="241"/>
  <c r="D202" i="241"/>
  <c r="J202" i="241"/>
  <c r="F202" i="241"/>
  <c r="G137" i="241"/>
  <c r="G141" i="241"/>
  <c r="G145" i="241"/>
  <c r="G149" i="241"/>
  <c r="G153" i="241"/>
  <c r="G157" i="241"/>
  <c r="G161" i="241"/>
  <c r="J162" i="241"/>
  <c r="F162" i="241"/>
  <c r="H162" i="241"/>
  <c r="J166" i="241"/>
  <c r="F166" i="241"/>
  <c r="H166" i="241"/>
  <c r="J170" i="241"/>
  <c r="F170" i="241"/>
  <c r="H170" i="241"/>
  <c r="J174" i="241"/>
  <c r="F174" i="241"/>
  <c r="H174" i="241"/>
  <c r="G165" i="241"/>
  <c r="G169" i="241"/>
  <c r="G173" i="241"/>
  <c r="G177" i="241"/>
  <c r="I179" i="241"/>
  <c r="G181" i="241"/>
  <c r="I183" i="241"/>
  <c r="G185" i="241"/>
  <c r="I187" i="241"/>
  <c r="G189" i="241"/>
  <c r="I191" i="241"/>
  <c r="G193" i="241"/>
  <c r="I195" i="241"/>
  <c r="G197" i="241"/>
  <c r="I199" i="241"/>
  <c r="G201" i="241"/>
  <c r="I203" i="241"/>
  <c r="G179" i="241"/>
  <c r="G183" i="241"/>
  <c r="G187" i="241"/>
  <c r="G191" i="241"/>
  <c r="G195" i="241"/>
  <c r="G199" i="241"/>
  <c r="G203" i="241"/>
  <c r="K16" i="240"/>
  <c r="J105" i="240"/>
  <c r="F105" i="240"/>
  <c r="K105" i="240"/>
  <c r="I105" i="240"/>
  <c r="D105" i="240"/>
  <c r="L105" i="240"/>
  <c r="H105" i="240"/>
  <c r="L159" i="240"/>
  <c r="H159" i="240"/>
  <c r="D159" i="240"/>
  <c r="J159" i="240"/>
  <c r="G159" i="240"/>
  <c r="I159" i="240"/>
  <c r="F159" i="240"/>
  <c r="I15" i="240"/>
  <c r="L15" i="240"/>
  <c r="H15" i="240"/>
  <c r="D15" i="240"/>
  <c r="J20" i="240"/>
  <c r="F20" i="240"/>
  <c r="I20" i="240"/>
  <c r="F23" i="240"/>
  <c r="D32" i="240"/>
  <c r="L32" i="240"/>
  <c r="K36" i="240"/>
  <c r="J36" i="240"/>
  <c r="F36" i="240"/>
  <c r="I36" i="240"/>
  <c r="L36" i="240"/>
  <c r="I42" i="240"/>
  <c r="K42" i="240"/>
  <c r="F42" i="240"/>
  <c r="J42" i="240"/>
  <c r="D42" i="240"/>
  <c r="J47" i="240"/>
  <c r="F47" i="240"/>
  <c r="K47" i="240"/>
  <c r="I47" i="240"/>
  <c r="D47" i="240"/>
  <c r="J67" i="240"/>
  <c r="F67" i="240"/>
  <c r="L67" i="240"/>
  <c r="G67" i="240"/>
  <c r="K67" i="240"/>
  <c r="L73" i="240"/>
  <c r="H73" i="240"/>
  <c r="D73" i="240"/>
  <c r="K73" i="240"/>
  <c r="F73" i="240"/>
  <c r="J73" i="240"/>
  <c r="J79" i="240"/>
  <c r="F79" i="240"/>
  <c r="K79" i="240"/>
  <c r="I79" i="240"/>
  <c r="D79" i="240"/>
  <c r="I88" i="240"/>
  <c r="L88" i="240"/>
  <c r="G88" i="240"/>
  <c r="K88" i="240"/>
  <c r="F88" i="240"/>
  <c r="H88" i="240"/>
  <c r="D88" i="240"/>
  <c r="G105" i="240"/>
  <c r="H11" i="240"/>
  <c r="F11" i="240" s="1"/>
  <c r="D11" i="240"/>
  <c r="H12" i="240"/>
  <c r="F12" i="240" s="1"/>
  <c r="K15" i="240"/>
  <c r="D20" i="240"/>
  <c r="L20" i="240"/>
  <c r="J24" i="240"/>
  <c r="F24" i="240"/>
  <c r="I24" i="240"/>
  <c r="K24" i="240"/>
  <c r="I31" i="240"/>
  <c r="L31" i="240"/>
  <c r="H31" i="240"/>
  <c r="D31" i="240"/>
  <c r="K31" i="240"/>
  <c r="D36" i="240"/>
  <c r="G42" i="240"/>
  <c r="G47" i="240"/>
  <c r="I62" i="240"/>
  <c r="L62" i="240"/>
  <c r="G62" i="240"/>
  <c r="K62" i="240"/>
  <c r="F62" i="240"/>
  <c r="D67" i="240"/>
  <c r="G73" i="240"/>
  <c r="G79" i="240"/>
  <c r="L87" i="240"/>
  <c r="H87" i="240"/>
  <c r="D87" i="240"/>
  <c r="G87" i="240"/>
  <c r="K87" i="240"/>
  <c r="F87" i="240"/>
  <c r="J87" i="240"/>
  <c r="I87" i="240"/>
  <c r="J88" i="240"/>
  <c r="J93" i="240"/>
  <c r="F93" i="240"/>
  <c r="L93" i="240"/>
  <c r="G93" i="240"/>
  <c r="K93" i="240"/>
  <c r="I93" i="240"/>
  <c r="H93" i="240"/>
  <c r="I144" i="240"/>
  <c r="J144" i="240"/>
  <c r="D144" i="240"/>
  <c r="L144" i="240"/>
  <c r="G144" i="240"/>
  <c r="K144" i="240"/>
  <c r="H144" i="240"/>
  <c r="F144" i="240"/>
  <c r="J16" i="240"/>
  <c r="F16" i="240"/>
  <c r="I16" i="240"/>
  <c r="I23" i="240"/>
  <c r="L23" i="240"/>
  <c r="H23" i="240"/>
  <c r="D23" i="240"/>
  <c r="K23" i="240"/>
  <c r="J32" i="240"/>
  <c r="F32" i="240"/>
  <c r="I32" i="240"/>
  <c r="K32" i="240"/>
  <c r="I46" i="240"/>
  <c r="L46" i="240"/>
  <c r="G46" i="240"/>
  <c r="K46" i="240"/>
  <c r="F46" i="240"/>
  <c r="I78" i="240"/>
  <c r="L78" i="240"/>
  <c r="G78" i="240"/>
  <c r="K78" i="240"/>
  <c r="F78" i="240"/>
  <c r="I84" i="240"/>
  <c r="J84" i="240"/>
  <c r="D84" i="240"/>
  <c r="H84" i="240"/>
  <c r="G84" i="240"/>
  <c r="L99" i="240"/>
  <c r="H99" i="240"/>
  <c r="D99" i="240"/>
  <c r="K99" i="240"/>
  <c r="F99" i="240"/>
  <c r="J99" i="240"/>
  <c r="I99" i="240"/>
  <c r="J15" i="240"/>
  <c r="D16" i="240"/>
  <c r="L16" i="240"/>
  <c r="K20" i="240"/>
  <c r="I27" i="240"/>
  <c r="L27" i="240"/>
  <c r="H27" i="240"/>
  <c r="D27" i="240"/>
  <c r="K27" i="240"/>
  <c r="L41" i="240"/>
  <c r="H41" i="240"/>
  <c r="D41" i="240"/>
  <c r="K41" i="240"/>
  <c r="F41" i="240"/>
  <c r="J41" i="240"/>
  <c r="D46" i="240"/>
  <c r="L61" i="240"/>
  <c r="H61" i="240"/>
  <c r="D61" i="240"/>
  <c r="G61" i="240"/>
  <c r="K61" i="240"/>
  <c r="F61" i="240"/>
  <c r="I74" i="240"/>
  <c r="K74" i="240"/>
  <c r="F74" i="240"/>
  <c r="J74" i="240"/>
  <c r="D74" i="240"/>
  <c r="D78" i="240"/>
  <c r="F84" i="240"/>
  <c r="G99" i="240"/>
  <c r="K159" i="240"/>
  <c r="I7" i="240"/>
  <c r="H8" i="240"/>
  <c r="F8" i="240" s="1"/>
  <c r="D12" i="240"/>
  <c r="J13" i="240"/>
  <c r="F13" i="240"/>
  <c r="H13" i="240"/>
  <c r="F15" i="240"/>
  <c r="H16" i="240"/>
  <c r="I19" i="240"/>
  <c r="L19" i="240"/>
  <c r="H19" i="240"/>
  <c r="D19" i="240"/>
  <c r="K19" i="240"/>
  <c r="G20" i="240"/>
  <c r="J23" i="240"/>
  <c r="D24" i="240"/>
  <c r="L24" i="240"/>
  <c r="G27" i="240"/>
  <c r="J28" i="240"/>
  <c r="F28" i="240"/>
  <c r="I28" i="240"/>
  <c r="K28" i="240"/>
  <c r="F31" i="240"/>
  <c r="H32" i="240"/>
  <c r="I35" i="240"/>
  <c r="L35" i="240"/>
  <c r="H35" i="240"/>
  <c r="D35" i="240"/>
  <c r="K35" i="240"/>
  <c r="G36" i="240"/>
  <c r="I41" i="240"/>
  <c r="H42" i="240"/>
  <c r="L45" i="240"/>
  <c r="H45" i="240"/>
  <c r="D45" i="240"/>
  <c r="G45" i="240"/>
  <c r="K45" i="240"/>
  <c r="F45" i="240"/>
  <c r="J46" i="240"/>
  <c r="H47" i="240"/>
  <c r="J51" i="240"/>
  <c r="F51" i="240"/>
  <c r="L51" i="240"/>
  <c r="G51" i="240"/>
  <c r="K51" i="240"/>
  <c r="L57" i="240"/>
  <c r="H57" i="240"/>
  <c r="D57" i="240"/>
  <c r="K57" i="240"/>
  <c r="F57" i="240"/>
  <c r="J57" i="240"/>
  <c r="I58" i="240"/>
  <c r="K58" i="240"/>
  <c r="F58" i="240"/>
  <c r="J58" i="240"/>
  <c r="D58" i="240"/>
  <c r="I61" i="240"/>
  <c r="D62" i="240"/>
  <c r="J63" i="240"/>
  <c r="F63" i="240"/>
  <c r="K63" i="240"/>
  <c r="I63" i="240"/>
  <c r="D63" i="240"/>
  <c r="H67" i="240"/>
  <c r="I73" i="240"/>
  <c r="H74" i="240"/>
  <c r="L77" i="240"/>
  <c r="H77" i="240"/>
  <c r="D77" i="240"/>
  <c r="G77" i="240"/>
  <c r="K77" i="240"/>
  <c r="F77" i="240"/>
  <c r="J78" i="240"/>
  <c r="H79" i="240"/>
  <c r="L83" i="240"/>
  <c r="J83" i="240"/>
  <c r="F83" i="240"/>
  <c r="G83" i="240"/>
  <c r="K83" i="240"/>
  <c r="L84" i="240"/>
  <c r="D93" i="240"/>
  <c r="I100" i="240"/>
  <c r="K100" i="240"/>
  <c r="F100" i="240"/>
  <c r="J100" i="240"/>
  <c r="D100" i="240"/>
  <c r="L100" i="240"/>
  <c r="H100" i="240"/>
  <c r="G14" i="240"/>
  <c r="F17" i="240"/>
  <c r="J17" i="240"/>
  <c r="G18" i="240"/>
  <c r="F21" i="240"/>
  <c r="J21" i="240"/>
  <c r="G22" i="240"/>
  <c r="F25" i="240"/>
  <c r="J25" i="240"/>
  <c r="G26" i="240"/>
  <c r="F29" i="240"/>
  <c r="J29" i="240"/>
  <c r="G30" i="240"/>
  <c r="F33" i="240"/>
  <c r="J33" i="240"/>
  <c r="G34" i="240"/>
  <c r="L37" i="240"/>
  <c r="H37" i="240"/>
  <c r="D37" i="240"/>
  <c r="I37" i="240"/>
  <c r="I38" i="240"/>
  <c r="H38" i="240"/>
  <c r="G39" i="240"/>
  <c r="J43" i="240"/>
  <c r="F43" i="240"/>
  <c r="H43" i="240"/>
  <c r="G50" i="240"/>
  <c r="L53" i="240"/>
  <c r="H53" i="240"/>
  <c r="D53" i="240"/>
  <c r="I53" i="240"/>
  <c r="I54" i="240"/>
  <c r="H54" i="240"/>
  <c r="G55" i="240"/>
  <c r="J59" i="240"/>
  <c r="F59" i="240"/>
  <c r="H59" i="240"/>
  <c r="G66" i="240"/>
  <c r="L69" i="240"/>
  <c r="H69" i="240"/>
  <c r="D69" i="240"/>
  <c r="I69" i="240"/>
  <c r="I70" i="240"/>
  <c r="H70" i="240"/>
  <c r="G71" i="240"/>
  <c r="J75" i="240"/>
  <c r="F75" i="240"/>
  <c r="H75" i="240"/>
  <c r="G82" i="240"/>
  <c r="J89" i="240"/>
  <c r="F89" i="240"/>
  <c r="K89" i="240"/>
  <c r="I89" i="240"/>
  <c r="D89" i="240"/>
  <c r="L103" i="240"/>
  <c r="H103" i="240"/>
  <c r="D103" i="240"/>
  <c r="G103" i="240"/>
  <c r="K103" i="240"/>
  <c r="F103" i="240"/>
  <c r="J109" i="240"/>
  <c r="F109" i="240"/>
  <c r="L109" i="240"/>
  <c r="G109" i="240"/>
  <c r="K109" i="240"/>
  <c r="I203" i="240"/>
  <c r="L203" i="240"/>
  <c r="H203" i="240"/>
  <c r="D203" i="240"/>
  <c r="F203" i="240"/>
  <c r="J203" i="240"/>
  <c r="G203" i="240"/>
  <c r="K203" i="240"/>
  <c r="G17" i="240"/>
  <c r="G21" i="240"/>
  <c r="G25" i="240"/>
  <c r="G29" i="240"/>
  <c r="G33" i="240"/>
  <c r="J39" i="240"/>
  <c r="F39" i="240"/>
  <c r="H39" i="240"/>
  <c r="L49" i="240"/>
  <c r="H49" i="240"/>
  <c r="D49" i="240"/>
  <c r="I49" i="240"/>
  <c r="I50" i="240"/>
  <c r="H50" i="240"/>
  <c r="J55" i="240"/>
  <c r="F55" i="240"/>
  <c r="H55" i="240"/>
  <c r="L65" i="240"/>
  <c r="H65" i="240"/>
  <c r="D65" i="240"/>
  <c r="I65" i="240"/>
  <c r="I66" i="240"/>
  <c r="H66" i="240"/>
  <c r="J71" i="240"/>
  <c r="F71" i="240"/>
  <c r="H71" i="240"/>
  <c r="L81" i="240"/>
  <c r="H81" i="240"/>
  <c r="D81" i="240"/>
  <c r="I81" i="240"/>
  <c r="I82" i="240"/>
  <c r="H82" i="240"/>
  <c r="I104" i="240"/>
  <c r="L104" i="240"/>
  <c r="G104" i="240"/>
  <c r="K104" i="240"/>
  <c r="F104" i="240"/>
  <c r="D109" i="240"/>
  <c r="L151" i="240"/>
  <c r="H151" i="240"/>
  <c r="D151" i="240"/>
  <c r="G151" i="240"/>
  <c r="J151" i="240"/>
  <c r="I151" i="240"/>
  <c r="F151" i="240"/>
  <c r="G40" i="240"/>
  <c r="G44" i="240"/>
  <c r="G48" i="240"/>
  <c r="G52" i="240"/>
  <c r="G56" i="240"/>
  <c r="G60" i="240"/>
  <c r="G64" i="240"/>
  <c r="G68" i="240"/>
  <c r="G72" i="240"/>
  <c r="G76" i="240"/>
  <c r="G80" i="240"/>
  <c r="J85" i="240"/>
  <c r="F85" i="240"/>
  <c r="H85" i="240"/>
  <c r="G92" i="240"/>
  <c r="L95" i="240"/>
  <c r="H95" i="240"/>
  <c r="D95" i="240"/>
  <c r="I95" i="240"/>
  <c r="I96" i="240"/>
  <c r="H96" i="240"/>
  <c r="G97" i="240"/>
  <c r="J101" i="240"/>
  <c r="F101" i="240"/>
  <c r="H101" i="240"/>
  <c r="G108" i="240"/>
  <c r="J111" i="240"/>
  <c r="F111" i="240"/>
  <c r="L111" i="240"/>
  <c r="H111" i="240"/>
  <c r="D111" i="240"/>
  <c r="K111" i="240"/>
  <c r="J115" i="240"/>
  <c r="F115" i="240"/>
  <c r="L115" i="240"/>
  <c r="H115" i="240"/>
  <c r="D115" i="240"/>
  <c r="K115" i="240"/>
  <c r="J119" i="240"/>
  <c r="F119" i="240"/>
  <c r="L119" i="240"/>
  <c r="H119" i="240"/>
  <c r="D119" i="240"/>
  <c r="K119" i="240"/>
  <c r="J123" i="240"/>
  <c r="F123" i="240"/>
  <c r="L123" i="240"/>
  <c r="H123" i="240"/>
  <c r="D123" i="240"/>
  <c r="K123" i="240"/>
  <c r="J127" i="240"/>
  <c r="F127" i="240"/>
  <c r="L127" i="240"/>
  <c r="H127" i="240"/>
  <c r="D127" i="240"/>
  <c r="K127" i="240"/>
  <c r="J131" i="240"/>
  <c r="F131" i="240"/>
  <c r="L131" i="240"/>
  <c r="H131" i="240"/>
  <c r="D131" i="240"/>
  <c r="K131" i="240"/>
  <c r="J135" i="240"/>
  <c r="F135" i="240"/>
  <c r="L135" i="240"/>
  <c r="H135" i="240"/>
  <c r="D135" i="240"/>
  <c r="K135" i="240"/>
  <c r="J139" i="240"/>
  <c r="F139" i="240"/>
  <c r="L139" i="240"/>
  <c r="H139" i="240"/>
  <c r="D139" i="240"/>
  <c r="K139" i="240"/>
  <c r="L143" i="240"/>
  <c r="J143" i="240"/>
  <c r="F143" i="240"/>
  <c r="H143" i="240"/>
  <c r="D143" i="240"/>
  <c r="K143" i="240"/>
  <c r="I152" i="240"/>
  <c r="L152" i="240"/>
  <c r="G152" i="240"/>
  <c r="J152" i="240"/>
  <c r="D152" i="240"/>
  <c r="I160" i="240"/>
  <c r="J160" i="240"/>
  <c r="D160" i="240"/>
  <c r="L160" i="240"/>
  <c r="G160" i="240"/>
  <c r="L165" i="240"/>
  <c r="H165" i="240"/>
  <c r="D165" i="240"/>
  <c r="J165" i="240"/>
  <c r="F165" i="240"/>
  <c r="I165" i="240"/>
  <c r="J180" i="240"/>
  <c r="F180" i="240"/>
  <c r="I180" i="240"/>
  <c r="H180" i="240"/>
  <c r="L180" i="240"/>
  <c r="D180" i="240"/>
  <c r="G180" i="240"/>
  <c r="J188" i="240"/>
  <c r="F188" i="240"/>
  <c r="I188" i="240"/>
  <c r="L188" i="240"/>
  <c r="D188" i="240"/>
  <c r="H188" i="240"/>
  <c r="G188" i="240"/>
  <c r="J196" i="240"/>
  <c r="F196" i="240"/>
  <c r="I196" i="240"/>
  <c r="H196" i="240"/>
  <c r="L196" i="240"/>
  <c r="D196" i="240"/>
  <c r="G196" i="240"/>
  <c r="L91" i="240"/>
  <c r="H91" i="240"/>
  <c r="D91" i="240"/>
  <c r="I91" i="240"/>
  <c r="I92" i="240"/>
  <c r="H92" i="240"/>
  <c r="J97" i="240"/>
  <c r="F97" i="240"/>
  <c r="H97" i="240"/>
  <c r="L107" i="240"/>
  <c r="H107" i="240"/>
  <c r="D107" i="240"/>
  <c r="I107" i="240"/>
  <c r="I108" i="240"/>
  <c r="H108" i="240"/>
  <c r="L113" i="240"/>
  <c r="H113" i="240"/>
  <c r="D113" i="240"/>
  <c r="J113" i="240"/>
  <c r="F113" i="240"/>
  <c r="K113" i="240"/>
  <c r="L117" i="240"/>
  <c r="H117" i="240"/>
  <c r="D117" i="240"/>
  <c r="J117" i="240"/>
  <c r="F117" i="240"/>
  <c r="K117" i="240"/>
  <c r="L121" i="240"/>
  <c r="H121" i="240"/>
  <c r="D121" i="240"/>
  <c r="J121" i="240"/>
  <c r="F121" i="240"/>
  <c r="K121" i="240"/>
  <c r="L125" i="240"/>
  <c r="H125" i="240"/>
  <c r="D125" i="240"/>
  <c r="J125" i="240"/>
  <c r="F125" i="240"/>
  <c r="K125" i="240"/>
  <c r="L129" i="240"/>
  <c r="H129" i="240"/>
  <c r="D129" i="240"/>
  <c r="J129" i="240"/>
  <c r="F129" i="240"/>
  <c r="K129" i="240"/>
  <c r="L133" i="240"/>
  <c r="H133" i="240"/>
  <c r="D133" i="240"/>
  <c r="J133" i="240"/>
  <c r="F133" i="240"/>
  <c r="K133" i="240"/>
  <c r="L137" i="240"/>
  <c r="H137" i="240"/>
  <c r="D137" i="240"/>
  <c r="J137" i="240"/>
  <c r="F137" i="240"/>
  <c r="K137" i="240"/>
  <c r="L141" i="240"/>
  <c r="H141" i="240"/>
  <c r="D141" i="240"/>
  <c r="J141" i="240"/>
  <c r="F141" i="240"/>
  <c r="K141" i="240"/>
  <c r="J149" i="240"/>
  <c r="F149" i="240"/>
  <c r="I149" i="240"/>
  <c r="D149" i="240"/>
  <c r="L149" i="240"/>
  <c r="G149" i="240"/>
  <c r="J157" i="240"/>
  <c r="F157" i="240"/>
  <c r="L157" i="240"/>
  <c r="G157" i="240"/>
  <c r="I157" i="240"/>
  <c r="D157" i="240"/>
  <c r="I172" i="240"/>
  <c r="J172" i="240"/>
  <c r="D172" i="240"/>
  <c r="L172" i="240"/>
  <c r="G172" i="240"/>
  <c r="F172" i="240"/>
  <c r="K172" i="240"/>
  <c r="I187" i="240"/>
  <c r="L187" i="240"/>
  <c r="H187" i="240"/>
  <c r="D187" i="240"/>
  <c r="J187" i="240"/>
  <c r="F187" i="240"/>
  <c r="G187" i="240"/>
  <c r="I195" i="240"/>
  <c r="L195" i="240"/>
  <c r="H195" i="240"/>
  <c r="D195" i="240"/>
  <c r="F195" i="240"/>
  <c r="J195" i="240"/>
  <c r="G195" i="240"/>
  <c r="G86" i="240"/>
  <c r="G90" i="240"/>
  <c r="G94" i="240"/>
  <c r="G98" i="240"/>
  <c r="G102" i="240"/>
  <c r="G106" i="240"/>
  <c r="G110" i="240"/>
  <c r="I112" i="240"/>
  <c r="G114" i="240"/>
  <c r="I116" i="240"/>
  <c r="G118" i="240"/>
  <c r="I120" i="240"/>
  <c r="G122" i="240"/>
  <c r="I124" i="240"/>
  <c r="G126" i="240"/>
  <c r="I128" i="240"/>
  <c r="G130" i="240"/>
  <c r="I132" i="240"/>
  <c r="G134" i="240"/>
  <c r="I136" i="240"/>
  <c r="G138" i="240"/>
  <c r="I140" i="240"/>
  <c r="G142" i="240"/>
  <c r="L147" i="240"/>
  <c r="H147" i="240"/>
  <c r="D147" i="240"/>
  <c r="I147" i="240"/>
  <c r="I148" i="240"/>
  <c r="H148" i="240"/>
  <c r="J153" i="240"/>
  <c r="F153" i="240"/>
  <c r="H153" i="240"/>
  <c r="F155" i="240"/>
  <c r="F156" i="240"/>
  <c r="J163" i="240"/>
  <c r="F163" i="240"/>
  <c r="L163" i="240"/>
  <c r="H163" i="240"/>
  <c r="D163" i="240"/>
  <c r="K163" i="240"/>
  <c r="L171" i="240"/>
  <c r="H171" i="240"/>
  <c r="D171" i="240"/>
  <c r="J171" i="240"/>
  <c r="G171" i="240"/>
  <c r="J177" i="240"/>
  <c r="F177" i="240"/>
  <c r="I177" i="240"/>
  <c r="D177" i="240"/>
  <c r="L177" i="240"/>
  <c r="G177" i="240"/>
  <c r="G112" i="240"/>
  <c r="G116" i="240"/>
  <c r="G120" i="240"/>
  <c r="G124" i="240"/>
  <c r="G128" i="240"/>
  <c r="G132" i="240"/>
  <c r="G136" i="240"/>
  <c r="G140" i="240"/>
  <c r="J145" i="240"/>
  <c r="F145" i="240"/>
  <c r="H145" i="240"/>
  <c r="L155" i="240"/>
  <c r="H155" i="240"/>
  <c r="D155" i="240"/>
  <c r="I155" i="240"/>
  <c r="I156" i="240"/>
  <c r="H156" i="240"/>
  <c r="J161" i="240"/>
  <c r="F161" i="240"/>
  <c r="H161" i="240"/>
  <c r="J169" i="240"/>
  <c r="F169" i="240"/>
  <c r="L169" i="240"/>
  <c r="G169" i="240"/>
  <c r="I169" i="240"/>
  <c r="D169" i="240"/>
  <c r="L179" i="240"/>
  <c r="H179" i="240"/>
  <c r="D179" i="240"/>
  <c r="G179" i="240"/>
  <c r="J179" i="240"/>
  <c r="G146" i="240"/>
  <c r="G150" i="240"/>
  <c r="G154" i="240"/>
  <c r="G158" i="240"/>
  <c r="G162" i="240"/>
  <c r="I164" i="240"/>
  <c r="G166" i="240"/>
  <c r="L166" i="240"/>
  <c r="F167" i="240"/>
  <c r="F168" i="240"/>
  <c r="L175" i="240"/>
  <c r="H175" i="240"/>
  <c r="D175" i="240"/>
  <c r="I175" i="240"/>
  <c r="I176" i="240"/>
  <c r="H176" i="240"/>
  <c r="J184" i="240"/>
  <c r="F184" i="240"/>
  <c r="I184" i="240"/>
  <c r="K184" i="240"/>
  <c r="I191" i="240"/>
  <c r="L191" i="240"/>
  <c r="H191" i="240"/>
  <c r="D191" i="240"/>
  <c r="K191" i="240"/>
  <c r="J200" i="240"/>
  <c r="F200" i="240"/>
  <c r="I200" i="240"/>
  <c r="K200" i="240"/>
  <c r="G164" i="240"/>
  <c r="L167" i="240"/>
  <c r="H167" i="240"/>
  <c r="D167" i="240"/>
  <c r="I167" i="240"/>
  <c r="I168" i="240"/>
  <c r="H168" i="240"/>
  <c r="J173" i="240"/>
  <c r="F173" i="240"/>
  <c r="H173" i="240"/>
  <c r="I183" i="240"/>
  <c r="L183" i="240"/>
  <c r="H183" i="240"/>
  <c r="D183" i="240"/>
  <c r="K183" i="240"/>
  <c r="J192" i="240"/>
  <c r="F192" i="240"/>
  <c r="I192" i="240"/>
  <c r="K192" i="240"/>
  <c r="I199" i="240"/>
  <c r="L199" i="240"/>
  <c r="H199" i="240"/>
  <c r="D199" i="240"/>
  <c r="K199" i="240"/>
  <c r="G170" i="240"/>
  <c r="G174" i="240"/>
  <c r="G178" i="240"/>
  <c r="F181" i="240"/>
  <c r="J181" i="240"/>
  <c r="G182" i="240"/>
  <c r="F185" i="240"/>
  <c r="J185" i="240"/>
  <c r="G186" i="240"/>
  <c r="F189" i="240"/>
  <c r="J189" i="240"/>
  <c r="G190" i="240"/>
  <c r="F193" i="240"/>
  <c r="J193" i="240"/>
  <c r="G194" i="240"/>
  <c r="F197" i="240"/>
  <c r="J197" i="240"/>
  <c r="G198" i="240"/>
  <c r="F201" i="240"/>
  <c r="J201" i="240"/>
  <c r="G202" i="240"/>
  <c r="K202" i="240"/>
  <c r="G181" i="240"/>
  <c r="G185" i="240"/>
  <c r="G189" i="240"/>
  <c r="G193" i="240"/>
  <c r="G197" i="240"/>
  <c r="G201" i="240"/>
  <c r="H202" i="240"/>
  <c r="G11" i="239"/>
  <c r="F11" i="239" s="1"/>
  <c r="I13" i="239"/>
  <c r="G15" i="239"/>
  <c r="K15" i="239"/>
  <c r="I18" i="239"/>
  <c r="H18" i="239"/>
  <c r="I22" i="239"/>
  <c r="H22" i="239"/>
  <c r="I26" i="239"/>
  <c r="H26" i="239"/>
  <c r="I30" i="239"/>
  <c r="H30" i="239"/>
  <c r="I34" i="239"/>
  <c r="H34" i="239"/>
  <c r="I38" i="239"/>
  <c r="H38" i="239"/>
  <c r="I42" i="239"/>
  <c r="H42" i="239"/>
  <c r="I46" i="239"/>
  <c r="H46" i="239"/>
  <c r="I50" i="239"/>
  <c r="H50" i="239"/>
  <c r="I54" i="239"/>
  <c r="H54" i="239"/>
  <c r="I58" i="239"/>
  <c r="H58" i="239"/>
  <c r="G62" i="239"/>
  <c r="J66" i="239"/>
  <c r="F66" i="239"/>
  <c r="I66" i="239"/>
  <c r="K66" i="239"/>
  <c r="G70" i="239"/>
  <c r="H74" i="239"/>
  <c r="I82" i="239"/>
  <c r="G82" i="239"/>
  <c r="K82" i="239"/>
  <c r="F82" i="239"/>
  <c r="J85" i="239"/>
  <c r="F85" i="239"/>
  <c r="K85" i="239"/>
  <c r="I85" i="239"/>
  <c r="D85" i="239"/>
  <c r="H90" i="239"/>
  <c r="I95" i="239"/>
  <c r="H95" i="239"/>
  <c r="D95" i="239"/>
  <c r="J95" i="239"/>
  <c r="G95" i="239"/>
  <c r="J106" i="239"/>
  <c r="F106" i="239"/>
  <c r="I106" i="239"/>
  <c r="G106" i="239"/>
  <c r="D106" i="239"/>
  <c r="I127" i="239"/>
  <c r="H127" i="239"/>
  <c r="D127" i="239"/>
  <c r="J127" i="239"/>
  <c r="G127" i="239"/>
  <c r="I167" i="239"/>
  <c r="K167" i="239"/>
  <c r="F167" i="239"/>
  <c r="J167" i="239"/>
  <c r="D167" i="239"/>
  <c r="H167" i="239"/>
  <c r="G167" i="239"/>
  <c r="H172" i="239"/>
  <c r="D172" i="239"/>
  <c r="G172" i="239"/>
  <c r="K172" i="239"/>
  <c r="F172" i="239"/>
  <c r="J172" i="239"/>
  <c r="I172" i="239"/>
  <c r="G8" i="239"/>
  <c r="F8" i="239" s="1"/>
  <c r="D11" i="239"/>
  <c r="G12" i="239"/>
  <c r="F12" i="239" s="1"/>
  <c r="F13" i="239"/>
  <c r="J13" i="239"/>
  <c r="I14" i="239"/>
  <c r="D15" i="239"/>
  <c r="H15" i="239"/>
  <c r="G16" i="239"/>
  <c r="J17" i="239"/>
  <c r="F17" i="239"/>
  <c r="H17" i="239"/>
  <c r="D18" i="239"/>
  <c r="J18" i="239"/>
  <c r="F19" i="239"/>
  <c r="J21" i="239"/>
  <c r="F21" i="239"/>
  <c r="H21" i="239"/>
  <c r="D22" i="239"/>
  <c r="J22" i="239"/>
  <c r="F23" i="239"/>
  <c r="J25" i="239"/>
  <c r="F25" i="239"/>
  <c r="H25" i="239"/>
  <c r="D26" i="239"/>
  <c r="J26" i="239"/>
  <c r="F27" i="239"/>
  <c r="J29" i="239"/>
  <c r="F29" i="239"/>
  <c r="H29" i="239"/>
  <c r="D30" i="239"/>
  <c r="J30" i="239"/>
  <c r="F31" i="239"/>
  <c r="J33" i="239"/>
  <c r="F33" i="239"/>
  <c r="H33" i="239"/>
  <c r="D34" i="239"/>
  <c r="J34" i="239"/>
  <c r="F35" i="239"/>
  <c r="J37" i="239"/>
  <c r="F37" i="239"/>
  <c r="H37" i="239"/>
  <c r="D38" i="239"/>
  <c r="J38" i="239"/>
  <c r="F39" i="239"/>
  <c r="J41" i="239"/>
  <c r="F41" i="239"/>
  <c r="H41" i="239"/>
  <c r="D42" i="239"/>
  <c r="J42" i="239"/>
  <c r="F43" i="239"/>
  <c r="J45" i="239"/>
  <c r="F45" i="239"/>
  <c r="H45" i="239"/>
  <c r="D46" i="239"/>
  <c r="J46" i="239"/>
  <c r="F47" i="239"/>
  <c r="J49" i="239"/>
  <c r="F49" i="239"/>
  <c r="H49" i="239"/>
  <c r="D50" i="239"/>
  <c r="J50" i="239"/>
  <c r="F51" i="239"/>
  <c r="J53" i="239"/>
  <c r="F53" i="239"/>
  <c r="H53" i="239"/>
  <c r="D54" i="239"/>
  <c r="J54" i="239"/>
  <c r="F55" i="239"/>
  <c r="J57" i="239"/>
  <c r="F57" i="239"/>
  <c r="H57" i="239"/>
  <c r="D58" i="239"/>
  <c r="J58" i="239"/>
  <c r="F59" i="239"/>
  <c r="D66" i="239"/>
  <c r="I67" i="239"/>
  <c r="H67" i="239"/>
  <c r="D67" i="239"/>
  <c r="K67" i="239"/>
  <c r="I78" i="239"/>
  <c r="G78" i="239"/>
  <c r="K78" i="239"/>
  <c r="F78" i="239"/>
  <c r="J81" i="239"/>
  <c r="F81" i="239"/>
  <c r="K81" i="239"/>
  <c r="I81" i="239"/>
  <c r="D81" i="239"/>
  <c r="D82" i="239"/>
  <c r="G85" i="239"/>
  <c r="F95" i="239"/>
  <c r="I103" i="239"/>
  <c r="H103" i="239"/>
  <c r="D103" i="239"/>
  <c r="J103" i="239"/>
  <c r="G103" i="239"/>
  <c r="H106" i="239"/>
  <c r="J114" i="239"/>
  <c r="F114" i="239"/>
  <c r="I114" i="239"/>
  <c r="G114" i="239"/>
  <c r="D114" i="239"/>
  <c r="F127" i="239"/>
  <c r="I135" i="239"/>
  <c r="H135" i="239"/>
  <c r="D135" i="239"/>
  <c r="J135" i="239"/>
  <c r="G135" i="239"/>
  <c r="J150" i="239"/>
  <c r="F150" i="239"/>
  <c r="G150" i="239"/>
  <c r="K150" i="239"/>
  <c r="I150" i="239"/>
  <c r="H150" i="239"/>
  <c r="I163" i="239"/>
  <c r="K163" i="239"/>
  <c r="F163" i="239"/>
  <c r="J163" i="239"/>
  <c r="D163" i="239"/>
  <c r="H163" i="239"/>
  <c r="G163" i="239"/>
  <c r="H168" i="239"/>
  <c r="D168" i="239"/>
  <c r="G168" i="239"/>
  <c r="K168" i="239"/>
  <c r="F168" i="239"/>
  <c r="J168" i="239"/>
  <c r="I168" i="239"/>
  <c r="G13" i="239"/>
  <c r="K13" i="239"/>
  <c r="J62" i="239"/>
  <c r="F62" i="239"/>
  <c r="I62" i="239"/>
  <c r="K62" i="239"/>
  <c r="J70" i="239"/>
  <c r="F70" i="239"/>
  <c r="I70" i="239"/>
  <c r="K70" i="239"/>
  <c r="I74" i="239"/>
  <c r="G74" i="239"/>
  <c r="K74" i="239"/>
  <c r="F74" i="239"/>
  <c r="J77" i="239"/>
  <c r="F77" i="239"/>
  <c r="K77" i="239"/>
  <c r="I77" i="239"/>
  <c r="D77" i="239"/>
  <c r="I90" i="239"/>
  <c r="G90" i="239"/>
  <c r="K90" i="239"/>
  <c r="F90" i="239"/>
  <c r="K93" i="239"/>
  <c r="J93" i="239"/>
  <c r="F93" i="239"/>
  <c r="I93" i="239"/>
  <c r="D93" i="239"/>
  <c r="I111" i="239"/>
  <c r="H111" i="239"/>
  <c r="D111" i="239"/>
  <c r="J111" i="239"/>
  <c r="G111" i="239"/>
  <c r="J122" i="239"/>
  <c r="F122" i="239"/>
  <c r="I122" i="239"/>
  <c r="G122" i="239"/>
  <c r="D122" i="239"/>
  <c r="H164" i="239"/>
  <c r="D164" i="239"/>
  <c r="G164" i="239"/>
  <c r="K164" i="239"/>
  <c r="F164" i="239"/>
  <c r="J164" i="239"/>
  <c r="I164" i="239"/>
  <c r="H198" i="239"/>
  <c r="D198" i="239"/>
  <c r="J198" i="239"/>
  <c r="F198" i="239"/>
  <c r="I198" i="239"/>
  <c r="G198" i="239"/>
  <c r="K198" i="239"/>
  <c r="J7" i="239"/>
  <c r="D13" i="239"/>
  <c r="G14" i="239"/>
  <c r="F15" i="239"/>
  <c r="G18" i="239"/>
  <c r="H19" i="239"/>
  <c r="D19" i="239"/>
  <c r="I19" i="239"/>
  <c r="G22" i="239"/>
  <c r="H23" i="239"/>
  <c r="D23" i="239"/>
  <c r="I23" i="239"/>
  <c r="G26" i="239"/>
  <c r="H27" i="239"/>
  <c r="D27" i="239"/>
  <c r="I27" i="239"/>
  <c r="G30" i="239"/>
  <c r="H31" i="239"/>
  <c r="D31" i="239"/>
  <c r="I31" i="239"/>
  <c r="G34" i="239"/>
  <c r="H35" i="239"/>
  <c r="D35" i="239"/>
  <c r="I35" i="239"/>
  <c r="G38" i="239"/>
  <c r="H39" i="239"/>
  <c r="D39" i="239"/>
  <c r="I39" i="239"/>
  <c r="G42" i="239"/>
  <c r="H43" i="239"/>
  <c r="D43" i="239"/>
  <c r="I43" i="239"/>
  <c r="G46" i="239"/>
  <c r="H47" i="239"/>
  <c r="D47" i="239"/>
  <c r="I47" i="239"/>
  <c r="G50" i="239"/>
  <c r="H51" i="239"/>
  <c r="D51" i="239"/>
  <c r="I51" i="239"/>
  <c r="G54" i="239"/>
  <c r="H55" i="239"/>
  <c r="D55" i="239"/>
  <c r="I55" i="239"/>
  <c r="G58" i="239"/>
  <c r="H59" i="239"/>
  <c r="D59" i="239"/>
  <c r="I59" i="239"/>
  <c r="D62" i="239"/>
  <c r="I63" i="239"/>
  <c r="H63" i="239"/>
  <c r="D63" i="239"/>
  <c r="K63" i="239"/>
  <c r="H66" i="239"/>
  <c r="D70" i="239"/>
  <c r="I71" i="239"/>
  <c r="H71" i="239"/>
  <c r="D71" i="239"/>
  <c r="K71" i="239"/>
  <c r="J73" i="239"/>
  <c r="F73" i="239"/>
  <c r="K73" i="239"/>
  <c r="I73" i="239"/>
  <c r="D73" i="239"/>
  <c r="D74" i="239"/>
  <c r="G77" i="239"/>
  <c r="J82" i="239"/>
  <c r="I86" i="239"/>
  <c r="G86" i="239"/>
  <c r="K86" i="239"/>
  <c r="F86" i="239"/>
  <c r="J89" i="239"/>
  <c r="F89" i="239"/>
  <c r="K89" i="239"/>
  <c r="I89" i="239"/>
  <c r="D89" i="239"/>
  <c r="D90" i="239"/>
  <c r="G93" i="239"/>
  <c r="J98" i="239"/>
  <c r="F98" i="239"/>
  <c r="I98" i="239"/>
  <c r="G98" i="239"/>
  <c r="D98" i="239"/>
  <c r="F111" i="239"/>
  <c r="I119" i="239"/>
  <c r="H119" i="239"/>
  <c r="D119" i="239"/>
  <c r="J119" i="239"/>
  <c r="G119" i="239"/>
  <c r="H122" i="239"/>
  <c r="J130" i="239"/>
  <c r="F130" i="239"/>
  <c r="I130" i="239"/>
  <c r="G130" i="239"/>
  <c r="D130" i="239"/>
  <c r="J142" i="239"/>
  <c r="F142" i="239"/>
  <c r="G142" i="239"/>
  <c r="K142" i="239"/>
  <c r="I142" i="239"/>
  <c r="H142" i="239"/>
  <c r="K158" i="239"/>
  <c r="J158" i="239"/>
  <c r="F158" i="239"/>
  <c r="G158" i="239"/>
  <c r="I158" i="239"/>
  <c r="H158" i="239"/>
  <c r="I171" i="239"/>
  <c r="K171" i="239"/>
  <c r="F171" i="239"/>
  <c r="J171" i="239"/>
  <c r="D171" i="239"/>
  <c r="H171" i="239"/>
  <c r="G171" i="239"/>
  <c r="G20" i="239"/>
  <c r="G24" i="239"/>
  <c r="G28" i="239"/>
  <c r="G32" i="239"/>
  <c r="G36" i="239"/>
  <c r="G40" i="239"/>
  <c r="G44" i="239"/>
  <c r="G48" i="239"/>
  <c r="G52" i="239"/>
  <c r="G56" i="239"/>
  <c r="G60" i="239"/>
  <c r="F61" i="239"/>
  <c r="J61" i="239"/>
  <c r="G64" i="239"/>
  <c r="F65" i="239"/>
  <c r="J65" i="239"/>
  <c r="G68" i="239"/>
  <c r="F69" i="239"/>
  <c r="J69" i="239"/>
  <c r="I99" i="239"/>
  <c r="H99" i="239"/>
  <c r="D99" i="239"/>
  <c r="K99" i="239"/>
  <c r="I107" i="239"/>
  <c r="H107" i="239"/>
  <c r="D107" i="239"/>
  <c r="K107" i="239"/>
  <c r="I115" i="239"/>
  <c r="H115" i="239"/>
  <c r="D115" i="239"/>
  <c r="K115" i="239"/>
  <c r="I123" i="239"/>
  <c r="H123" i="239"/>
  <c r="D123" i="239"/>
  <c r="K123" i="239"/>
  <c r="I131" i="239"/>
  <c r="H131" i="239"/>
  <c r="D131" i="239"/>
  <c r="K131" i="239"/>
  <c r="J138" i="239"/>
  <c r="F138" i="239"/>
  <c r="G138" i="239"/>
  <c r="K138" i="239"/>
  <c r="J146" i="239"/>
  <c r="F146" i="239"/>
  <c r="G146" i="239"/>
  <c r="K146" i="239"/>
  <c r="J154" i="239"/>
  <c r="F154" i="239"/>
  <c r="G154" i="239"/>
  <c r="K154" i="239"/>
  <c r="J188" i="239"/>
  <c r="F188" i="239"/>
  <c r="H188" i="239"/>
  <c r="D188" i="239"/>
  <c r="I188" i="239"/>
  <c r="G188" i="239"/>
  <c r="K188" i="239"/>
  <c r="G61" i="239"/>
  <c r="G65" i="239"/>
  <c r="G69" i="239"/>
  <c r="H75" i="239"/>
  <c r="D75" i="239"/>
  <c r="I75" i="239"/>
  <c r="H79" i="239"/>
  <c r="D79" i="239"/>
  <c r="I79" i="239"/>
  <c r="H83" i="239"/>
  <c r="D83" i="239"/>
  <c r="I83" i="239"/>
  <c r="H87" i="239"/>
  <c r="D87" i="239"/>
  <c r="I87" i="239"/>
  <c r="H91" i="239"/>
  <c r="D91" i="239"/>
  <c r="I91" i="239"/>
  <c r="J94" i="239"/>
  <c r="F94" i="239"/>
  <c r="I94" i="239"/>
  <c r="K94" i="239"/>
  <c r="J102" i="239"/>
  <c r="F102" i="239"/>
  <c r="I102" i="239"/>
  <c r="K102" i="239"/>
  <c r="J110" i="239"/>
  <c r="F110" i="239"/>
  <c r="I110" i="239"/>
  <c r="K110" i="239"/>
  <c r="J118" i="239"/>
  <c r="F118" i="239"/>
  <c r="I118" i="239"/>
  <c r="K118" i="239"/>
  <c r="J126" i="239"/>
  <c r="F126" i="239"/>
  <c r="I126" i="239"/>
  <c r="K126" i="239"/>
  <c r="J134" i="239"/>
  <c r="F134" i="239"/>
  <c r="I134" i="239"/>
  <c r="K134" i="239"/>
  <c r="H182" i="239"/>
  <c r="D182" i="239"/>
  <c r="J182" i="239"/>
  <c r="F182" i="239"/>
  <c r="I182" i="239"/>
  <c r="G182" i="239"/>
  <c r="K182" i="239"/>
  <c r="G72" i="239"/>
  <c r="G76" i="239"/>
  <c r="G80" i="239"/>
  <c r="G84" i="239"/>
  <c r="G88" i="239"/>
  <c r="G92" i="239"/>
  <c r="G96" i="239"/>
  <c r="F97" i="239"/>
  <c r="J97" i="239"/>
  <c r="G100" i="239"/>
  <c r="F101" i="239"/>
  <c r="J101" i="239"/>
  <c r="G104" i="239"/>
  <c r="F105" i="239"/>
  <c r="J105" i="239"/>
  <c r="G108" i="239"/>
  <c r="F109" i="239"/>
  <c r="J109" i="239"/>
  <c r="G112" i="239"/>
  <c r="F113" i="239"/>
  <c r="J113" i="239"/>
  <c r="G116" i="239"/>
  <c r="F117" i="239"/>
  <c r="J117" i="239"/>
  <c r="G120" i="239"/>
  <c r="F121" i="239"/>
  <c r="J121" i="239"/>
  <c r="G124" i="239"/>
  <c r="F125" i="239"/>
  <c r="J125" i="239"/>
  <c r="G128" i="239"/>
  <c r="F129" i="239"/>
  <c r="J129" i="239"/>
  <c r="G132" i="239"/>
  <c r="F133" i="239"/>
  <c r="J133" i="239"/>
  <c r="H136" i="239"/>
  <c r="D136" i="239"/>
  <c r="I136" i="239"/>
  <c r="H140" i="239"/>
  <c r="D140" i="239"/>
  <c r="I140" i="239"/>
  <c r="H144" i="239"/>
  <c r="D144" i="239"/>
  <c r="I144" i="239"/>
  <c r="H148" i="239"/>
  <c r="D148" i="239"/>
  <c r="I148" i="239"/>
  <c r="H152" i="239"/>
  <c r="D152" i="239"/>
  <c r="I152" i="239"/>
  <c r="H156" i="239"/>
  <c r="D156" i="239"/>
  <c r="I156" i="239"/>
  <c r="J159" i="239"/>
  <c r="F159" i="239"/>
  <c r="I159" i="239"/>
  <c r="K159" i="239"/>
  <c r="J180" i="239"/>
  <c r="F180" i="239"/>
  <c r="H180" i="239"/>
  <c r="D180" i="239"/>
  <c r="I180" i="239"/>
  <c r="G180" i="239"/>
  <c r="H190" i="239"/>
  <c r="D190" i="239"/>
  <c r="J190" i="239"/>
  <c r="F190" i="239"/>
  <c r="I190" i="239"/>
  <c r="G190" i="239"/>
  <c r="J196" i="239"/>
  <c r="F196" i="239"/>
  <c r="H196" i="239"/>
  <c r="D196" i="239"/>
  <c r="I196" i="239"/>
  <c r="G196" i="239"/>
  <c r="G97" i="239"/>
  <c r="G101" i="239"/>
  <c r="G105" i="239"/>
  <c r="G109" i="239"/>
  <c r="G113" i="239"/>
  <c r="G117" i="239"/>
  <c r="G121" i="239"/>
  <c r="G125" i="239"/>
  <c r="G129" i="239"/>
  <c r="G133" i="239"/>
  <c r="I139" i="239"/>
  <c r="H139" i="239"/>
  <c r="I143" i="239"/>
  <c r="H143" i="239"/>
  <c r="I147" i="239"/>
  <c r="H147" i="239"/>
  <c r="I151" i="239"/>
  <c r="H151" i="239"/>
  <c r="I155" i="239"/>
  <c r="H155" i="239"/>
  <c r="I160" i="239"/>
  <c r="H160" i="239"/>
  <c r="D160" i="239"/>
  <c r="K160" i="239"/>
  <c r="G137" i="239"/>
  <c r="G141" i="239"/>
  <c r="G145" i="239"/>
  <c r="G149" i="239"/>
  <c r="G153" i="239"/>
  <c r="G157" i="239"/>
  <c r="G161" i="239"/>
  <c r="J162" i="239"/>
  <c r="F162" i="239"/>
  <c r="H162" i="239"/>
  <c r="J166" i="239"/>
  <c r="F166" i="239"/>
  <c r="H166" i="239"/>
  <c r="J170" i="239"/>
  <c r="F170" i="239"/>
  <c r="H170" i="239"/>
  <c r="J174" i="239"/>
  <c r="F174" i="239"/>
  <c r="H174" i="239"/>
  <c r="J176" i="239"/>
  <c r="F176" i="239"/>
  <c r="H176" i="239"/>
  <c r="D176" i="239"/>
  <c r="K176" i="239"/>
  <c r="H178" i="239"/>
  <c r="D178" i="239"/>
  <c r="J178" i="239"/>
  <c r="F178" i="239"/>
  <c r="K178" i="239"/>
  <c r="J184" i="239"/>
  <c r="F184" i="239"/>
  <c r="H184" i="239"/>
  <c r="D184" i="239"/>
  <c r="K184" i="239"/>
  <c r="H186" i="239"/>
  <c r="D186" i="239"/>
  <c r="J186" i="239"/>
  <c r="F186" i="239"/>
  <c r="K186" i="239"/>
  <c r="J192" i="239"/>
  <c r="F192" i="239"/>
  <c r="H192" i="239"/>
  <c r="D192" i="239"/>
  <c r="K192" i="239"/>
  <c r="H194" i="239"/>
  <c r="D194" i="239"/>
  <c r="J194" i="239"/>
  <c r="F194" i="239"/>
  <c r="K194" i="239"/>
  <c r="J200" i="239"/>
  <c r="F200" i="239"/>
  <c r="H200" i="239"/>
  <c r="D200" i="239"/>
  <c r="K200" i="239"/>
  <c r="H202" i="239"/>
  <c r="D202" i="239"/>
  <c r="J202" i="239"/>
  <c r="F202" i="239"/>
  <c r="K202" i="239"/>
  <c r="G165" i="239"/>
  <c r="G169" i="239"/>
  <c r="G173" i="239"/>
  <c r="I175" i="239"/>
  <c r="G177" i="239"/>
  <c r="I179" i="239"/>
  <c r="G181" i="239"/>
  <c r="I183" i="239"/>
  <c r="G185" i="239"/>
  <c r="I187" i="239"/>
  <c r="G189" i="239"/>
  <c r="I191" i="239"/>
  <c r="G193" i="239"/>
  <c r="I195" i="239"/>
  <c r="G197" i="239"/>
  <c r="I199" i="239"/>
  <c r="G201" i="239"/>
  <c r="I203" i="239"/>
  <c r="G175" i="239"/>
  <c r="G179" i="239"/>
  <c r="G183" i="239"/>
  <c r="G187" i="239"/>
  <c r="G191" i="239"/>
  <c r="G195" i="239"/>
  <c r="G199" i="239"/>
  <c r="G203" i="239"/>
  <c r="K7" i="238"/>
  <c r="F7" i="235"/>
  <c r="K7" i="235"/>
  <c r="G10" i="242"/>
  <c r="D10" i="241"/>
  <c r="J9" i="241"/>
  <c r="H10" i="240"/>
  <c r="K9" i="240"/>
  <c r="G10" i="240"/>
  <c r="G10" i="239"/>
  <c r="D10" i="239"/>
  <c r="J12" i="239"/>
  <c r="J9" i="239"/>
  <c r="K12" i="240"/>
  <c r="J12" i="241"/>
  <c r="J12" i="242"/>
  <c r="J9" i="242"/>
  <c r="F10" i="242" l="1"/>
  <c r="F10" i="241"/>
  <c r="F10" i="240"/>
  <c r="F10" i="239"/>
  <c r="I12" i="242"/>
  <c r="K12" i="242"/>
  <c r="I12" i="241"/>
  <c r="K12" i="241"/>
  <c r="L12" i="240"/>
  <c r="J12" i="240"/>
  <c r="I12" i="239"/>
  <c r="K12" i="239"/>
  <c r="H12" i="242" l="1"/>
  <c r="H12" i="241"/>
  <c r="I12" i="240"/>
  <c r="H12" i="239"/>
  <c r="E15" i="222"/>
  <c r="F24" i="222"/>
  <c r="E16" i="222"/>
  <c r="J8" i="239"/>
  <c r="E11" i="222"/>
  <c r="E14" i="222"/>
  <c r="E30" i="222"/>
  <c r="G7" i="239"/>
  <c r="F22" i="222"/>
  <c r="E33" i="222"/>
  <c r="D7" i="238"/>
  <c r="H7" i="222"/>
  <c r="H33" i="222"/>
  <c r="C27" i="222"/>
  <c r="J10" i="241"/>
  <c r="G29" i="222"/>
  <c r="J10" i="242"/>
  <c r="C31" i="222"/>
  <c r="G26" i="222"/>
  <c r="J8" i="240"/>
  <c r="H7" i="240"/>
  <c r="F25" i="222"/>
  <c r="F11" i="222"/>
  <c r="C6" i="222"/>
  <c r="H15" i="222"/>
  <c r="K8" i="238"/>
  <c r="C15" i="222"/>
  <c r="L10" i="235"/>
  <c r="E27" i="222"/>
  <c r="K8" i="235"/>
  <c r="D7" i="242"/>
  <c r="F17" i="222"/>
  <c r="F19" i="222"/>
  <c r="C9" i="222"/>
  <c r="H25" i="222"/>
  <c r="E26" i="222"/>
  <c r="E23" i="222"/>
  <c r="H23" i="222"/>
  <c r="H16" i="222"/>
  <c r="E7" i="222"/>
  <c r="L10" i="238"/>
  <c r="I8" i="241"/>
  <c r="H28" i="222"/>
  <c r="F20" i="222"/>
  <c r="E19" i="222"/>
  <c r="G31" i="222"/>
  <c r="G32" i="222"/>
  <c r="C34" i="222"/>
  <c r="L7" i="240"/>
  <c r="J10" i="235"/>
  <c r="J7" i="238"/>
  <c r="K9" i="239"/>
  <c r="G7" i="222"/>
  <c r="K9" i="241"/>
  <c r="I7" i="239"/>
  <c r="E34" i="222"/>
  <c r="H29" i="222"/>
  <c r="F26" i="222"/>
  <c r="F31" i="222"/>
  <c r="H18" i="222"/>
  <c r="K7" i="239"/>
  <c r="E10" i="222"/>
  <c r="H14" i="222"/>
  <c r="G22" i="222"/>
  <c r="E13" i="222"/>
  <c r="D9" i="241"/>
  <c r="E29" i="222"/>
  <c r="K10" i="240"/>
  <c r="C10" i="222"/>
  <c r="G12" i="222"/>
  <c r="I9" i="239"/>
  <c r="E22" i="222"/>
  <c r="F9" i="222"/>
  <c r="G9" i="240"/>
  <c r="E31" i="222"/>
  <c r="E17" i="222"/>
  <c r="F14" i="222"/>
  <c r="I9" i="242"/>
  <c r="G9" i="222"/>
  <c r="C29" i="222"/>
  <c r="E21" i="222"/>
  <c r="H30" i="222"/>
  <c r="E24" i="222"/>
  <c r="L9" i="235"/>
  <c r="I7" i="241"/>
  <c r="K7" i="242"/>
  <c r="G7" i="238"/>
  <c r="E18" i="222"/>
  <c r="G34" i="222"/>
  <c r="F10" i="222"/>
  <c r="C22" i="222"/>
  <c r="G6" i="222"/>
  <c r="C7" i="222"/>
  <c r="K8" i="241"/>
  <c r="H24" i="222"/>
  <c r="E9" i="222"/>
  <c r="H10" i="222"/>
  <c r="D7" i="241"/>
  <c r="J9" i="240"/>
  <c r="H20" i="222"/>
  <c r="G80" i="222"/>
  <c r="G11" i="222"/>
  <c r="G15" i="222"/>
  <c r="L9" i="240"/>
  <c r="G14" i="222"/>
  <c r="C25" i="222"/>
  <c r="L7" i="238"/>
  <c r="J8" i="242"/>
  <c r="D7" i="240"/>
  <c r="C8" i="222"/>
  <c r="E25" i="222"/>
  <c r="J7" i="235"/>
  <c r="J10" i="239"/>
  <c r="F33" i="222"/>
  <c r="H27" i="222"/>
  <c r="E6" i="222"/>
  <c r="C17" i="222"/>
  <c r="I9" i="241"/>
  <c r="C12" i="222"/>
  <c r="J9" i="238"/>
  <c r="E80" i="222"/>
  <c r="I7" i="242"/>
  <c r="G25" i="222"/>
  <c r="F23" i="222"/>
  <c r="E20" i="222"/>
  <c r="H34" i="222"/>
  <c r="E8" i="222"/>
  <c r="H11" i="222"/>
  <c r="H9" i="222"/>
  <c r="F13" i="222"/>
  <c r="H6" i="222"/>
  <c r="F28" i="222"/>
  <c r="C33" i="222"/>
  <c r="C18" i="222"/>
  <c r="K11" i="238"/>
  <c r="H32" i="222"/>
  <c r="F12" i="222"/>
  <c r="H22" i="222"/>
  <c r="G16" i="222"/>
  <c r="F80" i="222"/>
  <c r="F30" i="222"/>
  <c r="F15" i="222"/>
  <c r="G9" i="241"/>
  <c r="H17" i="222"/>
  <c r="C28" i="222"/>
  <c r="G20" i="222"/>
  <c r="G23" i="222"/>
  <c r="H7" i="238"/>
  <c r="F7" i="222"/>
  <c r="G17" i="222"/>
  <c r="H31" i="222"/>
  <c r="G9" i="239"/>
  <c r="C21" i="222"/>
  <c r="G10" i="222"/>
  <c r="C24" i="222"/>
  <c r="G21" i="222"/>
  <c r="G19" i="222"/>
  <c r="C26" i="222"/>
  <c r="H21" i="222"/>
  <c r="G30" i="222"/>
  <c r="J10" i="238"/>
  <c r="C14" i="222"/>
  <c r="D7" i="239"/>
  <c r="E32" i="222"/>
  <c r="L7" i="235"/>
  <c r="K9" i="242"/>
  <c r="F21" i="222"/>
  <c r="G27" i="222"/>
  <c r="H19" i="222"/>
  <c r="G28" i="222"/>
  <c r="D7" i="235"/>
  <c r="F34" i="222"/>
  <c r="F6" i="222"/>
  <c r="G24" i="222"/>
  <c r="L8" i="240"/>
  <c r="F32" i="222"/>
  <c r="F16" i="222"/>
  <c r="J9" i="235"/>
  <c r="H26" i="222"/>
  <c r="G33" i="222"/>
  <c r="E28" i="222"/>
  <c r="F8" i="222"/>
  <c r="G7" i="242"/>
  <c r="C19" i="222"/>
  <c r="E12" i="222"/>
  <c r="F18" i="222"/>
  <c r="G8" i="222"/>
  <c r="C32" i="222"/>
  <c r="C16" i="222"/>
  <c r="C20" i="222"/>
  <c r="C80" i="222"/>
  <c r="H13" i="222"/>
  <c r="H9" i="240"/>
  <c r="D9" i="239"/>
  <c r="F27" i="222"/>
  <c r="C11" i="222"/>
  <c r="H8" i="222"/>
  <c r="K11" i="235"/>
  <c r="C13" i="222"/>
  <c r="D9" i="240"/>
  <c r="F29" i="222"/>
  <c r="G9" i="242"/>
  <c r="H12" i="222"/>
  <c r="G18" i="222"/>
  <c r="C30" i="222"/>
  <c r="C23" i="222"/>
  <c r="G13" i="222"/>
  <c r="H80" i="222"/>
  <c r="H9" i="242" l="1"/>
  <c r="H9" i="239"/>
  <c r="I8" i="240"/>
  <c r="H7" i="239"/>
  <c r="H7" i="241"/>
  <c r="H7" i="242"/>
  <c r="F9" i="241"/>
  <c r="F7" i="240"/>
  <c r="I7" i="235"/>
  <c r="F7" i="239"/>
  <c r="I10" i="238"/>
  <c r="I9" i="240"/>
  <c r="H9" i="241"/>
  <c r="H8" i="241"/>
  <c r="I9" i="235"/>
  <c r="I10" i="235"/>
  <c r="F7" i="238"/>
  <c r="I9" i="238"/>
  <c r="F9" i="242"/>
  <c r="F9" i="240"/>
  <c r="F7" i="242"/>
  <c r="I7" i="238"/>
  <c r="F9" i="239"/>
  <c r="F9" i="238"/>
  <c r="J11" i="242"/>
  <c r="I10" i="242"/>
  <c r="L10" i="240"/>
  <c r="I10" i="241"/>
  <c r="J11" i="241"/>
  <c r="I8" i="239"/>
  <c r="J8" i="238"/>
  <c r="K11" i="240"/>
  <c r="I10" i="239"/>
  <c r="L11" i="235"/>
  <c r="K10" i="241"/>
  <c r="L8" i="235"/>
  <c r="J11" i="239"/>
  <c r="K8" i="239"/>
  <c r="L8" i="238"/>
  <c r="K10" i="239"/>
  <c r="L11" i="238"/>
  <c r="J8" i="235"/>
  <c r="I8" i="242"/>
  <c r="K8" i="242"/>
  <c r="J11" i="235"/>
  <c r="J10" i="240"/>
  <c r="K10" i="242"/>
  <c r="J11" i="238"/>
  <c r="H10" i="239" l="1"/>
  <c r="H8" i="239"/>
  <c r="I11" i="238"/>
  <c r="H10" i="241"/>
  <c r="I11" i="235"/>
  <c r="H10" i="242"/>
  <c r="I10" i="240"/>
  <c r="I8" i="235"/>
  <c r="I8" i="238"/>
  <c r="H8" i="242"/>
  <c r="K11" i="242"/>
  <c r="K11" i="241"/>
  <c r="K11" i="239"/>
  <c r="J11" i="240"/>
  <c r="L11" i="240"/>
  <c r="I11" i="242"/>
  <c r="I11" i="241"/>
  <c r="I11" i="239"/>
  <c r="H11" i="242" l="1"/>
  <c r="H11" i="239"/>
  <c r="I11" i="240"/>
  <c r="H11" i="241"/>
</calcChain>
</file>

<file path=xl/sharedStrings.xml><?xml version="1.0" encoding="utf-8"?>
<sst xmlns="http://schemas.openxmlformats.org/spreadsheetml/2006/main" count="4082" uniqueCount="747">
  <si>
    <t>レベル
表示</t>
    <rPh sb="4" eb="6">
      <t>ヒョウジ</t>
    </rPh>
    <phoneticPr fontId="1"/>
  </si>
  <si>
    <t>シート
番号</t>
    <rPh sb="4" eb="6">
      <t>バンゴウ</t>
    </rPh>
    <phoneticPr fontId="1"/>
  </si>
  <si>
    <t>職務</t>
    <rPh sb="0" eb="2">
      <t>ショクム</t>
    </rPh>
    <phoneticPr fontId="1"/>
  </si>
  <si>
    <t>能力要素</t>
    <rPh sb="0" eb="2">
      <t>ノウリョク</t>
    </rPh>
    <rPh sb="2" eb="4">
      <t>ヨウソ</t>
    </rPh>
    <phoneticPr fontId="1"/>
  </si>
  <si>
    <t>ユニット番号</t>
    <rPh sb="4" eb="6">
      <t>バンゴウ</t>
    </rPh>
    <phoneticPr fontId="1"/>
  </si>
  <si>
    <t>能力ユニット名</t>
    <rPh sb="0" eb="2">
      <t>ノウリョク</t>
    </rPh>
    <rPh sb="6" eb="7">
      <t>メイ</t>
    </rPh>
    <phoneticPr fontId="1"/>
  </si>
  <si>
    <t>概　　要</t>
    <rPh sb="0" eb="1">
      <t>オオムネ</t>
    </rPh>
    <rPh sb="3" eb="4">
      <t>ヨウ</t>
    </rPh>
    <phoneticPr fontId="1"/>
  </si>
  <si>
    <t>能力細目</t>
    <rPh sb="0" eb="2">
      <t>ノウリョク</t>
    </rPh>
    <rPh sb="2" eb="4">
      <t>サイモク</t>
    </rPh>
    <phoneticPr fontId="1"/>
  </si>
  <si>
    <t>職務遂行のための基準</t>
    <rPh sb="0" eb="2">
      <t>ショクム</t>
    </rPh>
    <rPh sb="2" eb="4">
      <t>スイコウ</t>
    </rPh>
    <rPh sb="8" eb="10">
      <t>キジュン</t>
    </rPh>
    <phoneticPr fontId="1"/>
  </si>
  <si>
    <t>●必要な知識</t>
    <rPh sb="1" eb="3">
      <t>ヒツヨウ</t>
    </rPh>
    <rPh sb="4" eb="6">
      <t>チシキ</t>
    </rPh>
    <phoneticPr fontId="1"/>
  </si>
  <si>
    <t>【パン製造業】</t>
    <rPh sb="3" eb="5">
      <t>セイゾウ</t>
    </rPh>
    <rPh sb="5" eb="6">
      <t>ギョウ</t>
    </rPh>
    <phoneticPr fontId="1"/>
  </si>
  <si>
    <t>製造</t>
    <rPh sb="0" eb="2">
      <t>セイゾウ</t>
    </rPh>
    <phoneticPr fontId="1"/>
  </si>
  <si>
    <t>レベル１</t>
    <phoneticPr fontId="1"/>
  </si>
  <si>
    <t>レベル２</t>
    <phoneticPr fontId="1"/>
  </si>
  <si>
    <t>レベル３</t>
    <phoneticPr fontId="1"/>
  </si>
  <si>
    <t>レベル４</t>
    <phoneticPr fontId="1"/>
  </si>
  <si>
    <t>ユニット番号　22C001L11</t>
    <rPh sb="4" eb="6">
      <t>バンゴウ</t>
    </rPh>
    <phoneticPr fontId="1"/>
  </si>
  <si>
    <r>
      <t xml:space="preserve">共通
</t>
    </r>
    <r>
      <rPr>
        <sz val="10"/>
        <rFont val="ＭＳ Ｐゴシック"/>
        <family val="3"/>
        <charset val="128"/>
      </rPr>
      <t>能力ユニット</t>
    </r>
    <rPh sb="0" eb="2">
      <t>キョウツウ</t>
    </rPh>
    <rPh sb="3" eb="5">
      <t>ノウリョク</t>
    </rPh>
    <phoneticPr fontId="1"/>
  </si>
  <si>
    <r>
      <t>企業ビジョンに基づく業務の推進</t>
    </r>
    <r>
      <rPr>
        <sz val="11"/>
        <rFont val="ＭＳ Ｐゴシック"/>
        <family val="3"/>
        <charset val="128"/>
      </rPr>
      <t>及び諸ルールの遵守</t>
    </r>
    <rPh sb="0" eb="2">
      <t>キギョウ</t>
    </rPh>
    <rPh sb="7" eb="8">
      <t>モト</t>
    </rPh>
    <rPh sb="10" eb="12">
      <t>ギョウム</t>
    </rPh>
    <rPh sb="13" eb="15">
      <t>スイシン</t>
    </rPh>
    <rPh sb="15" eb="16">
      <t>オヨ</t>
    </rPh>
    <rPh sb="17" eb="18">
      <t>ショ</t>
    </rPh>
    <rPh sb="22" eb="24">
      <t>ジュンシュ</t>
    </rPh>
    <phoneticPr fontId="1"/>
  </si>
  <si>
    <r>
      <t>仕事を遂行する</t>
    </r>
    <r>
      <rPr>
        <sz val="11"/>
        <rFont val="ＭＳ Ｐゴシック"/>
        <family val="3"/>
        <charset val="128"/>
      </rPr>
      <t>うえで必要な基本事項や各種ルールを理解し、これを遵守する能力</t>
    </r>
    <rPh sb="0" eb="2">
      <t>シゴト</t>
    </rPh>
    <rPh sb="3" eb="5">
      <t>スイコウ</t>
    </rPh>
    <rPh sb="10" eb="12">
      <t>ヒツヨウ</t>
    </rPh>
    <rPh sb="13" eb="15">
      <t>キホン</t>
    </rPh>
    <rPh sb="15" eb="17">
      <t>ジコウ</t>
    </rPh>
    <rPh sb="18" eb="20">
      <t>カクシュ</t>
    </rPh>
    <rPh sb="24" eb="26">
      <t>リカイ</t>
    </rPh>
    <rPh sb="31" eb="33">
      <t>ジュンシュ</t>
    </rPh>
    <rPh sb="35" eb="37">
      <t>ノウリョク</t>
    </rPh>
    <phoneticPr fontId="1"/>
  </si>
  <si>
    <t>①経営理念と経営戦略の理解</t>
    <rPh sb="1" eb="3">
      <t>ケイエイ</t>
    </rPh>
    <rPh sb="3" eb="5">
      <t>リネン</t>
    </rPh>
    <rPh sb="6" eb="8">
      <t>ケイエイ</t>
    </rPh>
    <rPh sb="8" eb="10">
      <t>センリャク</t>
    </rPh>
    <rPh sb="11" eb="13">
      <t>リカイ</t>
    </rPh>
    <phoneticPr fontId="1"/>
  </si>
  <si>
    <t>○上司や先輩の示す会社のビジョンや理念を理解し、その実現を目指して業務を遂行するよう心がけている。</t>
    <rPh sb="1" eb="3">
      <t>ジョウシ</t>
    </rPh>
    <rPh sb="4" eb="6">
      <t>センパイ</t>
    </rPh>
    <rPh sb="7" eb="8">
      <t>シメ</t>
    </rPh>
    <rPh sb="9" eb="11">
      <t>カイシャ</t>
    </rPh>
    <rPh sb="17" eb="19">
      <t>リネン</t>
    </rPh>
    <rPh sb="20" eb="22">
      <t>リカイ</t>
    </rPh>
    <rPh sb="26" eb="28">
      <t>ジツゲン</t>
    </rPh>
    <rPh sb="29" eb="31">
      <t>メザ</t>
    </rPh>
    <rPh sb="33" eb="35">
      <t>ギョウム</t>
    </rPh>
    <rPh sb="36" eb="38">
      <t>スイコウ</t>
    </rPh>
    <rPh sb="42" eb="43">
      <t>ココロ</t>
    </rPh>
    <phoneticPr fontId="1"/>
  </si>
  <si>
    <t>②諸ルールの
遵守</t>
    <rPh sb="1" eb="2">
      <t>ショ</t>
    </rPh>
    <rPh sb="7" eb="9">
      <t>ジュンシュ</t>
    </rPh>
    <phoneticPr fontId="1"/>
  </si>
  <si>
    <t>○遅刻や欠勤をしないなど、就業規則などの社内規程を理解し、これを遵守している。</t>
    <rPh sb="13" eb="15">
      <t>シュウギョウ</t>
    </rPh>
    <rPh sb="15" eb="16">
      <t>キ</t>
    </rPh>
    <rPh sb="16" eb="17">
      <t>ノリ</t>
    </rPh>
    <rPh sb="20" eb="22">
      <t>シャナイ</t>
    </rPh>
    <rPh sb="22" eb="24">
      <t>キテイ</t>
    </rPh>
    <rPh sb="25" eb="27">
      <t>リカイ</t>
    </rPh>
    <rPh sb="32" eb="34">
      <t>ジュンシュ</t>
    </rPh>
    <phoneticPr fontId="1"/>
  </si>
  <si>
    <t>○会社や工場の定める安全規程の内容を正しく理解し、これに沿った行動をとるよう努めている。</t>
    <rPh sb="1" eb="3">
      <t>カイシャ</t>
    </rPh>
    <rPh sb="4" eb="6">
      <t>コウジョウ</t>
    </rPh>
    <rPh sb="7" eb="8">
      <t>サダ</t>
    </rPh>
    <rPh sb="10" eb="12">
      <t>アンゼン</t>
    </rPh>
    <rPh sb="12" eb="14">
      <t>キテイ</t>
    </rPh>
    <rPh sb="15" eb="17">
      <t>ナイヨウ</t>
    </rPh>
    <rPh sb="18" eb="19">
      <t>タダ</t>
    </rPh>
    <rPh sb="21" eb="23">
      <t>リカイ</t>
    </rPh>
    <rPh sb="28" eb="29">
      <t>ソ</t>
    </rPh>
    <rPh sb="31" eb="33">
      <t>コウドウ</t>
    </rPh>
    <rPh sb="38" eb="39">
      <t>ツト</t>
    </rPh>
    <phoneticPr fontId="1"/>
  </si>
  <si>
    <t>○作業場を常に整理整頓するなど、危険を誘発する要因の除去に努めている。</t>
    <rPh sb="1" eb="3">
      <t>サギョウ</t>
    </rPh>
    <rPh sb="3" eb="4">
      <t>ジョウ</t>
    </rPh>
    <rPh sb="5" eb="6">
      <t>ツネ</t>
    </rPh>
    <rPh sb="7" eb="9">
      <t>セイリ</t>
    </rPh>
    <rPh sb="9" eb="11">
      <t>セイトン</t>
    </rPh>
    <rPh sb="16" eb="18">
      <t>キケン</t>
    </rPh>
    <rPh sb="19" eb="21">
      <t>ユウハツ</t>
    </rPh>
    <rPh sb="23" eb="25">
      <t>ヨウイン</t>
    </rPh>
    <rPh sb="26" eb="28">
      <t>ジョキョ</t>
    </rPh>
    <rPh sb="29" eb="30">
      <t>ツト</t>
    </rPh>
    <phoneticPr fontId="1"/>
  </si>
  <si>
    <t>１．就業規則等の社内規程・ルールに関する知識
２．会社の企業理念に関する知識
３．会社組織に関する知識</t>
    <rPh sb="2" eb="4">
      <t>シュウギョウ</t>
    </rPh>
    <rPh sb="4" eb="7">
      <t>キソクトウ</t>
    </rPh>
    <rPh sb="8" eb="10">
      <t>シャナイ</t>
    </rPh>
    <rPh sb="10" eb="12">
      <t>キテイ</t>
    </rPh>
    <rPh sb="17" eb="18">
      <t>カン</t>
    </rPh>
    <rPh sb="20" eb="22">
      <t>チシキ</t>
    </rPh>
    <phoneticPr fontId="1"/>
  </si>
  <si>
    <t xml:space="preserve">
</t>
    <phoneticPr fontId="1"/>
  </si>
  <si>
    <t>レベル１</t>
    <phoneticPr fontId="1"/>
  </si>
  <si>
    <t>レベル２</t>
    <phoneticPr fontId="1"/>
  </si>
  <si>
    <t>レベル３</t>
    <phoneticPr fontId="1"/>
  </si>
  <si>
    <t>レベル４</t>
    <phoneticPr fontId="1"/>
  </si>
  <si>
    <t>ユニット番号　22C004L11</t>
    <rPh sb="4" eb="6">
      <t>バンゴウ</t>
    </rPh>
    <phoneticPr fontId="1"/>
  </si>
  <si>
    <r>
      <t>安全衛生</t>
    </r>
    <r>
      <rPr>
        <sz val="11"/>
        <rFont val="ＭＳ Ｐゴシック"/>
        <family val="3"/>
        <charset val="128"/>
      </rPr>
      <t>の推進</t>
    </r>
    <rPh sb="0" eb="2">
      <t>アンゼン</t>
    </rPh>
    <rPh sb="2" eb="4">
      <t>エイセイ</t>
    </rPh>
    <rPh sb="5" eb="7">
      <t>スイシン</t>
    </rPh>
    <phoneticPr fontId="1"/>
  </si>
  <si>
    <r>
      <t>お客様の安心</t>
    </r>
    <r>
      <rPr>
        <sz val="11"/>
        <rFont val="ＭＳ Ｐゴシック"/>
        <family val="3"/>
        <charset val="128"/>
      </rPr>
      <t>や商品の安全性を高めるため、安全衛生規程や各種ルールを守りながら安全に作業を推進する能力</t>
    </r>
    <rPh sb="1" eb="3">
      <t>キャクサマ</t>
    </rPh>
    <rPh sb="4" eb="6">
      <t>アンシン</t>
    </rPh>
    <rPh sb="7" eb="9">
      <t>ショウヒン</t>
    </rPh>
    <rPh sb="10" eb="13">
      <t>アンゼンセイ</t>
    </rPh>
    <rPh sb="14" eb="15">
      <t>タカ</t>
    </rPh>
    <rPh sb="20" eb="22">
      <t>アンゼン</t>
    </rPh>
    <rPh sb="22" eb="24">
      <t>エイセイ</t>
    </rPh>
    <rPh sb="24" eb="26">
      <t>キテイ</t>
    </rPh>
    <rPh sb="27" eb="29">
      <t>カクシュ</t>
    </rPh>
    <rPh sb="33" eb="34">
      <t>マモ</t>
    </rPh>
    <rPh sb="38" eb="40">
      <t>アンゼン</t>
    </rPh>
    <rPh sb="41" eb="43">
      <t>サギョウ</t>
    </rPh>
    <rPh sb="44" eb="46">
      <t>スイシン</t>
    </rPh>
    <rPh sb="48" eb="50">
      <t>ノウリョク</t>
    </rPh>
    <phoneticPr fontId="1"/>
  </si>
  <si>
    <r>
      <t>①器具</t>
    </r>
    <r>
      <rPr>
        <sz val="11"/>
        <rFont val="ＭＳ Ｐゴシック"/>
        <family val="3"/>
        <charset val="128"/>
      </rPr>
      <t>・備品の
維持保管</t>
    </r>
    <rPh sb="1" eb="3">
      <t>キグ</t>
    </rPh>
    <rPh sb="4" eb="6">
      <t>ビヒン</t>
    </rPh>
    <rPh sb="8" eb="10">
      <t>イジ</t>
    </rPh>
    <rPh sb="10" eb="12">
      <t>ホカン</t>
    </rPh>
    <phoneticPr fontId="1"/>
  </si>
  <si>
    <t>○［製造職種の場合］ミキサー、オーブン、食型など、器具・備品の取扱方法、洗浄・消毒方法、保管場所、保管方法を理解し、衛生的な方法で使用・保管している。</t>
    <rPh sb="2" eb="4">
      <t>セイゾウ</t>
    </rPh>
    <rPh sb="4" eb="6">
      <t>ショクシュ</t>
    </rPh>
    <rPh sb="7" eb="9">
      <t>バアイ</t>
    </rPh>
    <rPh sb="20" eb="21">
      <t>ショク</t>
    </rPh>
    <rPh sb="21" eb="22">
      <t>カタ</t>
    </rPh>
    <rPh sb="25" eb="27">
      <t>キグ</t>
    </rPh>
    <rPh sb="28" eb="30">
      <t>ビヒン</t>
    </rPh>
    <rPh sb="31" eb="33">
      <t>トリアツカイ</t>
    </rPh>
    <rPh sb="33" eb="35">
      <t>ホウホウ</t>
    </rPh>
    <rPh sb="36" eb="38">
      <t>センジョウ</t>
    </rPh>
    <rPh sb="39" eb="41">
      <t>ショウドク</t>
    </rPh>
    <rPh sb="41" eb="43">
      <t>ホウホウ</t>
    </rPh>
    <rPh sb="44" eb="46">
      <t>ホカン</t>
    </rPh>
    <rPh sb="46" eb="48">
      <t>バショ</t>
    </rPh>
    <rPh sb="49" eb="51">
      <t>ホカン</t>
    </rPh>
    <rPh sb="51" eb="53">
      <t>ホウホウ</t>
    </rPh>
    <rPh sb="54" eb="56">
      <t>リカイ</t>
    </rPh>
    <rPh sb="58" eb="61">
      <t>エイセイテキ</t>
    </rPh>
    <rPh sb="62" eb="64">
      <t>ホウホウ</t>
    </rPh>
    <rPh sb="65" eb="67">
      <t>シヨウ</t>
    </rPh>
    <rPh sb="68" eb="70">
      <t>ホカン</t>
    </rPh>
    <phoneticPr fontId="1"/>
  </si>
  <si>
    <t>○［販売職種の場合］トング、トレイ、バスケットなど、器具・備品の取扱方法、洗浄・消毒方法、保管場所、保管方法を理解し、衛生的な方法で使用・保管している。</t>
    <rPh sb="2" eb="4">
      <t>ハンバイ</t>
    </rPh>
    <rPh sb="26" eb="28">
      <t>キグ</t>
    </rPh>
    <rPh sb="29" eb="31">
      <t>ビヒン</t>
    </rPh>
    <rPh sb="32" eb="34">
      <t>トリアツカ</t>
    </rPh>
    <rPh sb="34" eb="36">
      <t>ホウホウ</t>
    </rPh>
    <rPh sb="37" eb="39">
      <t>センジョウ</t>
    </rPh>
    <rPh sb="40" eb="42">
      <t>ショウドク</t>
    </rPh>
    <rPh sb="42" eb="44">
      <t>ホウホウ</t>
    </rPh>
    <rPh sb="45" eb="47">
      <t>ホカン</t>
    </rPh>
    <rPh sb="47" eb="49">
      <t>バショ</t>
    </rPh>
    <rPh sb="50" eb="52">
      <t>ホカン</t>
    </rPh>
    <rPh sb="52" eb="54">
      <t>ホウホウ</t>
    </rPh>
    <rPh sb="55" eb="57">
      <t>リカイ</t>
    </rPh>
    <rPh sb="59" eb="62">
      <t>エイセイテキ</t>
    </rPh>
    <rPh sb="63" eb="65">
      <t>ホウホウ</t>
    </rPh>
    <rPh sb="66" eb="68">
      <t>シヨウ</t>
    </rPh>
    <rPh sb="69" eb="71">
      <t>ホカン</t>
    </rPh>
    <phoneticPr fontId="1"/>
  </si>
  <si>
    <t>②安全・衛生・
クレンリネスの
推進</t>
    <rPh sb="1" eb="3">
      <t>アンゼン</t>
    </rPh>
    <rPh sb="4" eb="6">
      <t>エイセイ</t>
    </rPh>
    <rPh sb="16" eb="18">
      <t>スイシン</t>
    </rPh>
    <phoneticPr fontId="1"/>
  </si>
  <si>
    <t>○定められた基準と手順に従って手際よく作業場や売場の清掃を行い、職場の４Ｓ（整理、整頓、清掃、清潔）を推進している。</t>
    <rPh sb="1" eb="2">
      <t>サダ</t>
    </rPh>
    <rPh sb="6" eb="8">
      <t>キジュン</t>
    </rPh>
    <rPh sb="9" eb="11">
      <t>テジュン</t>
    </rPh>
    <rPh sb="12" eb="13">
      <t>シタガ</t>
    </rPh>
    <rPh sb="15" eb="17">
      <t>テギワ</t>
    </rPh>
    <rPh sb="19" eb="21">
      <t>サギョウ</t>
    </rPh>
    <rPh sb="21" eb="22">
      <t>バ</t>
    </rPh>
    <rPh sb="23" eb="25">
      <t>ウリバ</t>
    </rPh>
    <rPh sb="26" eb="28">
      <t>セイソウ</t>
    </rPh>
    <rPh sb="29" eb="30">
      <t>オコナ</t>
    </rPh>
    <rPh sb="32" eb="34">
      <t>ショクバ</t>
    </rPh>
    <rPh sb="38" eb="40">
      <t>セイリ</t>
    </rPh>
    <rPh sb="41" eb="43">
      <t>セイトン</t>
    </rPh>
    <rPh sb="44" eb="46">
      <t>セイソウ</t>
    </rPh>
    <rPh sb="47" eb="49">
      <t>セイケツ</t>
    </rPh>
    <rPh sb="51" eb="53">
      <t>スイシン</t>
    </rPh>
    <phoneticPr fontId="1"/>
  </si>
  <si>
    <t>○食品安全の３原則（菌をつけない、殺す、増やさない）を守っている。</t>
    <rPh sb="1" eb="3">
      <t>ショクヒン</t>
    </rPh>
    <rPh sb="3" eb="5">
      <t>アンゼン</t>
    </rPh>
    <rPh sb="7" eb="9">
      <t>ゲンソク</t>
    </rPh>
    <rPh sb="10" eb="11">
      <t>キン</t>
    </rPh>
    <rPh sb="17" eb="18">
      <t>コロ</t>
    </rPh>
    <rPh sb="20" eb="21">
      <t>フ</t>
    </rPh>
    <rPh sb="27" eb="28">
      <t>マモ</t>
    </rPh>
    <phoneticPr fontId="1"/>
  </si>
  <si>
    <t>○日頃から心身の健康を自己管理し、事故防止に努めている。</t>
    <phoneticPr fontId="1"/>
  </si>
  <si>
    <t>○［製造職種の場合］衛生維持に常に注意を払い、天井、床、排水口、冷蔵庫、ホイロなど、作業場、器具・備品の清掃を定められた基準と手順に従って行っている。</t>
    <rPh sb="2" eb="4">
      <t>セイゾウ</t>
    </rPh>
    <rPh sb="4" eb="6">
      <t>ショクシュ</t>
    </rPh>
    <rPh sb="7" eb="9">
      <t>バアイ</t>
    </rPh>
    <rPh sb="10" eb="12">
      <t>エイセイ</t>
    </rPh>
    <rPh sb="12" eb="14">
      <t>イジ</t>
    </rPh>
    <rPh sb="15" eb="16">
      <t>ツネ</t>
    </rPh>
    <rPh sb="17" eb="19">
      <t>チュウイ</t>
    </rPh>
    <rPh sb="20" eb="21">
      <t>ハラ</t>
    </rPh>
    <rPh sb="23" eb="25">
      <t>テンジョウ</t>
    </rPh>
    <rPh sb="26" eb="27">
      <t>ユカ</t>
    </rPh>
    <rPh sb="28" eb="31">
      <t>ハイスイコウ</t>
    </rPh>
    <rPh sb="32" eb="35">
      <t>レイゾウコ</t>
    </rPh>
    <rPh sb="42" eb="44">
      <t>サギョウ</t>
    </rPh>
    <rPh sb="44" eb="45">
      <t>バ</t>
    </rPh>
    <rPh sb="46" eb="48">
      <t>キグ</t>
    </rPh>
    <rPh sb="49" eb="51">
      <t>ビヒン</t>
    </rPh>
    <rPh sb="52" eb="54">
      <t>セイソウ</t>
    </rPh>
    <rPh sb="55" eb="56">
      <t>サダ</t>
    </rPh>
    <rPh sb="60" eb="62">
      <t>キジュン</t>
    </rPh>
    <rPh sb="63" eb="65">
      <t>テジュン</t>
    </rPh>
    <rPh sb="66" eb="67">
      <t>シタガ</t>
    </rPh>
    <rPh sb="69" eb="70">
      <t>オコナ</t>
    </rPh>
    <phoneticPr fontId="1"/>
  </si>
  <si>
    <t>○［製造職種の場合］パン製造工程において、異物や雑菌が混入しないように注意を払っている。</t>
    <rPh sb="2" eb="4">
      <t>セイゾウ</t>
    </rPh>
    <rPh sb="4" eb="6">
      <t>ショクシュ</t>
    </rPh>
    <rPh sb="7" eb="9">
      <t>バアイ</t>
    </rPh>
    <rPh sb="12" eb="14">
      <t>セイゾウ</t>
    </rPh>
    <rPh sb="14" eb="16">
      <t>コウテイ</t>
    </rPh>
    <rPh sb="21" eb="23">
      <t>イブツ</t>
    </rPh>
    <rPh sb="24" eb="26">
      <t>ザッキン</t>
    </rPh>
    <rPh sb="27" eb="29">
      <t>コンニュウ</t>
    </rPh>
    <rPh sb="35" eb="37">
      <t>チュウイ</t>
    </rPh>
    <rPh sb="38" eb="39">
      <t>ハラ</t>
    </rPh>
    <phoneticPr fontId="1"/>
  </si>
  <si>
    <t>○［販売職種の場合］衛生維持に常に注意を払い、天井、床、陳列棚、トレイ、ビニール袋など、作業場、器具、備品の清掃を定められた基準と手順に従って行っている。</t>
    <rPh sb="4" eb="6">
      <t>ショクシュ</t>
    </rPh>
    <phoneticPr fontId="1"/>
  </si>
  <si>
    <t>○［販売職種の場合］社内規程に従って、賞味期限の切れた商品や不良品などを処理している。</t>
    <rPh sb="2" eb="4">
      <t>ハンバイ</t>
    </rPh>
    <rPh sb="4" eb="6">
      <t>ショクシュ</t>
    </rPh>
    <rPh sb="7" eb="9">
      <t>バアイ</t>
    </rPh>
    <rPh sb="10" eb="12">
      <t>シャナイ</t>
    </rPh>
    <rPh sb="12" eb="14">
      <t>キテイ</t>
    </rPh>
    <rPh sb="15" eb="16">
      <t>シタガ</t>
    </rPh>
    <rPh sb="19" eb="21">
      <t>ショウミ</t>
    </rPh>
    <rPh sb="21" eb="23">
      <t>キゲン</t>
    </rPh>
    <rPh sb="24" eb="25">
      <t>キ</t>
    </rPh>
    <rPh sb="27" eb="29">
      <t>ショウヒン</t>
    </rPh>
    <rPh sb="30" eb="31">
      <t>フ</t>
    </rPh>
    <rPh sb="31" eb="33">
      <t>リョウヒン</t>
    </rPh>
    <rPh sb="36" eb="38">
      <t>ショリ</t>
    </rPh>
    <phoneticPr fontId="1"/>
  </si>
  <si>
    <t>○［販売職種の場合］床が滑らないよう清掃しておく、什器の角がお客様の衣服に引っかからないように工夫するなど、店内でのお客様の安全確保を徹底している。</t>
    <phoneticPr fontId="1"/>
  </si>
  <si>
    <t>③服装・
身だしなみ</t>
    <rPh sb="1" eb="3">
      <t>フクソウ</t>
    </rPh>
    <rPh sb="5" eb="6">
      <t>ミ</t>
    </rPh>
    <phoneticPr fontId="1"/>
  </si>
  <si>
    <t>○お客様に不快感を与えない、商品への異物・雑菌などの混入を防ぐために、「手と爪を清潔にしている」「髪を後ろで束ねる」「清潔な衣服を身につけている」「帽子や三角巾を使用する」など、常に服装や身だしなみに気をつけている。</t>
    <rPh sb="2" eb="4">
      <t>キャクサマ</t>
    </rPh>
    <rPh sb="18" eb="20">
      <t>イブツ</t>
    </rPh>
    <rPh sb="21" eb="23">
      <t>ザッキン</t>
    </rPh>
    <rPh sb="26" eb="28">
      <t>コンニュウ</t>
    </rPh>
    <rPh sb="29" eb="30">
      <t>フセ</t>
    </rPh>
    <rPh sb="74" eb="76">
      <t>ボウシ</t>
    </rPh>
    <rPh sb="77" eb="80">
      <t>サンカクキン</t>
    </rPh>
    <rPh sb="81" eb="83">
      <t>シヨウ</t>
    </rPh>
    <rPh sb="89" eb="90">
      <t>ツネ</t>
    </rPh>
    <rPh sb="91" eb="93">
      <t>フクソウ</t>
    </rPh>
    <rPh sb="94" eb="95">
      <t>ミ</t>
    </rPh>
    <rPh sb="100" eb="101">
      <t>キ</t>
    </rPh>
    <phoneticPr fontId="1"/>
  </si>
  <si>
    <t>○［製造職種の場合］作業場に入るときには、送風機を使用するなどして身体を清潔にし、異物や雑菌などが混入しないように努めている。</t>
    <rPh sb="2" eb="4">
      <t>セイゾウ</t>
    </rPh>
    <rPh sb="4" eb="6">
      <t>ショクシュ</t>
    </rPh>
    <rPh sb="7" eb="9">
      <t>バアイ</t>
    </rPh>
    <rPh sb="10" eb="12">
      <t>サギョウ</t>
    </rPh>
    <rPh sb="12" eb="13">
      <t>ジョウ</t>
    </rPh>
    <rPh sb="14" eb="15">
      <t>ハイ</t>
    </rPh>
    <rPh sb="21" eb="24">
      <t>ソウフウキ</t>
    </rPh>
    <rPh sb="25" eb="27">
      <t>シヨウ</t>
    </rPh>
    <rPh sb="33" eb="35">
      <t>シンタイ</t>
    </rPh>
    <rPh sb="36" eb="38">
      <t>セイケツ</t>
    </rPh>
    <rPh sb="41" eb="43">
      <t>イブツ</t>
    </rPh>
    <rPh sb="44" eb="46">
      <t>ザッキン</t>
    </rPh>
    <rPh sb="49" eb="51">
      <t>コンニュウ</t>
    </rPh>
    <rPh sb="57" eb="58">
      <t>ツト</t>
    </rPh>
    <phoneticPr fontId="1"/>
  </si>
  <si>
    <t>１．会社の定める安全規程に関する知識
２．安全確保に関する知識
３．安全衛生に関する知識</t>
    <rPh sb="2" eb="4">
      <t>カイシャ</t>
    </rPh>
    <rPh sb="5" eb="6">
      <t>サダ</t>
    </rPh>
    <rPh sb="8" eb="10">
      <t>アンゼン</t>
    </rPh>
    <rPh sb="10" eb="12">
      <t>キテイ</t>
    </rPh>
    <rPh sb="13" eb="14">
      <t>カン</t>
    </rPh>
    <rPh sb="16" eb="18">
      <t>チシキ</t>
    </rPh>
    <rPh sb="21" eb="23">
      <t>アンゼン</t>
    </rPh>
    <rPh sb="23" eb="25">
      <t>カクホ</t>
    </rPh>
    <rPh sb="26" eb="27">
      <t>カン</t>
    </rPh>
    <rPh sb="29" eb="31">
      <t>チシキ</t>
    </rPh>
    <rPh sb="36" eb="38">
      <t>エイセイ</t>
    </rPh>
    <phoneticPr fontId="1"/>
  </si>
  <si>
    <t>Ｌ１</t>
    <phoneticPr fontId="1"/>
  </si>
  <si>
    <t>共通</t>
    <rPh sb="0" eb="2">
      <t>キョウツウ</t>
    </rPh>
    <phoneticPr fontId="1"/>
  </si>
  <si>
    <t>レベル１</t>
    <phoneticPr fontId="1"/>
  </si>
  <si>
    <t>レベル２</t>
    <phoneticPr fontId="1"/>
  </si>
  <si>
    <t>レベル３</t>
    <phoneticPr fontId="1"/>
  </si>
  <si>
    <t>レベル４</t>
    <phoneticPr fontId="1"/>
  </si>
  <si>
    <t>ユニット番号　22C007L11</t>
    <rPh sb="4" eb="6">
      <t>バンゴウ</t>
    </rPh>
    <phoneticPr fontId="1"/>
  </si>
  <si>
    <t>コミュニケーション・チームワーク</t>
    <phoneticPr fontId="1"/>
  </si>
  <si>
    <t>部門内外での意思の疎通を図り、連携しながら円滑に業務を遂行する能力</t>
    <rPh sb="0" eb="2">
      <t>ブモン</t>
    </rPh>
    <rPh sb="2" eb="4">
      <t>ウチソト</t>
    </rPh>
    <rPh sb="6" eb="8">
      <t>イシ</t>
    </rPh>
    <rPh sb="9" eb="11">
      <t>ソツウ</t>
    </rPh>
    <rPh sb="12" eb="13">
      <t>ハカ</t>
    </rPh>
    <rPh sb="15" eb="17">
      <t>レンケイ</t>
    </rPh>
    <rPh sb="21" eb="23">
      <t>エンカツ</t>
    </rPh>
    <rPh sb="24" eb="26">
      <t>ギョウム</t>
    </rPh>
    <rPh sb="27" eb="29">
      <t>スイコウ</t>
    </rPh>
    <rPh sb="31" eb="33">
      <t>ノウリョク</t>
    </rPh>
    <phoneticPr fontId="1"/>
  </si>
  <si>
    <r>
      <t>①情報を
受</t>
    </r>
    <r>
      <rPr>
        <sz val="11"/>
        <color indexed="12"/>
        <rFont val="ＭＳ Ｐゴシック"/>
        <family val="3"/>
        <charset val="128"/>
      </rPr>
      <t>け</t>
    </r>
    <r>
      <rPr>
        <sz val="11"/>
        <rFont val="ＭＳ Ｐゴシック"/>
        <family val="3"/>
        <charset val="128"/>
      </rPr>
      <t>取る能力</t>
    </r>
    <rPh sb="1" eb="3">
      <t>ジョウホウ</t>
    </rPh>
    <rPh sb="5" eb="6">
      <t>ウ</t>
    </rPh>
    <rPh sb="7" eb="8">
      <t>ト</t>
    </rPh>
    <rPh sb="9" eb="11">
      <t>ノウリョク</t>
    </rPh>
    <phoneticPr fontId="1"/>
  </si>
  <si>
    <t>○作業上の指示や連絡事項などで不明な点がある場合、自ら質問をして内容をはっきりさせている。</t>
    <rPh sb="1" eb="3">
      <t>サギョウ</t>
    </rPh>
    <rPh sb="3" eb="4">
      <t>ジョウ</t>
    </rPh>
    <rPh sb="5" eb="7">
      <t>シジ</t>
    </rPh>
    <rPh sb="8" eb="10">
      <t>レンラク</t>
    </rPh>
    <rPh sb="10" eb="12">
      <t>ジコウ</t>
    </rPh>
    <rPh sb="15" eb="17">
      <t>フメイ</t>
    </rPh>
    <rPh sb="18" eb="19">
      <t>テン</t>
    </rPh>
    <rPh sb="22" eb="24">
      <t>バアイ</t>
    </rPh>
    <rPh sb="25" eb="26">
      <t>ミズカ</t>
    </rPh>
    <rPh sb="27" eb="29">
      <t>シツモン</t>
    </rPh>
    <rPh sb="32" eb="34">
      <t>ナイヨウ</t>
    </rPh>
    <phoneticPr fontId="1"/>
  </si>
  <si>
    <t>○上司や先輩の指示に対し、自分の理解に間違いがないか、確認をしている。</t>
    <rPh sb="1" eb="3">
      <t>ジョウシ</t>
    </rPh>
    <rPh sb="4" eb="6">
      <t>センパイ</t>
    </rPh>
    <rPh sb="7" eb="9">
      <t>シジ</t>
    </rPh>
    <rPh sb="10" eb="11">
      <t>タイ</t>
    </rPh>
    <rPh sb="13" eb="15">
      <t>ジブン</t>
    </rPh>
    <rPh sb="16" eb="18">
      <t>リカイ</t>
    </rPh>
    <rPh sb="19" eb="21">
      <t>マチガ</t>
    </rPh>
    <rPh sb="27" eb="29">
      <t>カクニン</t>
    </rPh>
    <phoneticPr fontId="1"/>
  </si>
  <si>
    <t>○人と話す時は、きちんと目を合わせて、しっかりうなずくなど、熱心に相手の話を聞いている。</t>
    <rPh sb="1" eb="2">
      <t>ヒト</t>
    </rPh>
    <rPh sb="3" eb="6">
      <t>ハナストキ</t>
    </rPh>
    <rPh sb="12" eb="13">
      <t>メ</t>
    </rPh>
    <rPh sb="14" eb="15">
      <t>ア</t>
    </rPh>
    <rPh sb="30" eb="32">
      <t>ネッシン</t>
    </rPh>
    <rPh sb="33" eb="35">
      <t>アイテ</t>
    </rPh>
    <rPh sb="36" eb="37">
      <t>ハナシ</t>
    </rPh>
    <rPh sb="38" eb="39">
      <t>キ</t>
    </rPh>
    <phoneticPr fontId="1"/>
  </si>
  <si>
    <t>②情報を
伝える能力</t>
    <rPh sb="1" eb="3">
      <t>ジョウホウ</t>
    </rPh>
    <rPh sb="5" eb="6">
      <t>ツタ</t>
    </rPh>
    <rPh sb="8" eb="10">
      <t>ノウリョク</t>
    </rPh>
    <phoneticPr fontId="1"/>
  </si>
  <si>
    <t>○相手に話をする時は、目を見ながら、最初に結論を言うなど、ポイントをつかんだ話をするように心がけている。</t>
    <rPh sb="1" eb="3">
      <t>アイテ</t>
    </rPh>
    <rPh sb="4" eb="5">
      <t>ハナシ</t>
    </rPh>
    <rPh sb="6" eb="9">
      <t>スルトキ</t>
    </rPh>
    <rPh sb="11" eb="12">
      <t>メ</t>
    </rPh>
    <rPh sb="13" eb="14">
      <t>ミ</t>
    </rPh>
    <rPh sb="18" eb="20">
      <t>サイショ</t>
    </rPh>
    <rPh sb="21" eb="23">
      <t>ケツロン</t>
    </rPh>
    <rPh sb="24" eb="25">
      <t>イ</t>
    </rPh>
    <rPh sb="38" eb="39">
      <t>ハナシ</t>
    </rPh>
    <rPh sb="45" eb="46">
      <t>ココロ</t>
    </rPh>
    <phoneticPr fontId="1"/>
  </si>
  <si>
    <t>○自身では判断が難しい場合には、上司や先輩に状況を説明して、適切な判断を仰ぐようにしている。</t>
    <rPh sb="1" eb="3">
      <t>ジシン</t>
    </rPh>
    <rPh sb="5" eb="7">
      <t>ハンダン</t>
    </rPh>
    <rPh sb="8" eb="9">
      <t>ムズカ</t>
    </rPh>
    <rPh sb="11" eb="13">
      <t>バアイ</t>
    </rPh>
    <rPh sb="16" eb="18">
      <t>ジョウシ</t>
    </rPh>
    <rPh sb="19" eb="21">
      <t>センパイ</t>
    </rPh>
    <rPh sb="22" eb="24">
      <t>ジョウキョウ</t>
    </rPh>
    <rPh sb="25" eb="27">
      <t>セツメイ</t>
    </rPh>
    <rPh sb="30" eb="32">
      <t>テキセツ</t>
    </rPh>
    <rPh sb="33" eb="35">
      <t>ハンダン</t>
    </rPh>
    <rPh sb="36" eb="37">
      <t>アオ</t>
    </rPh>
    <phoneticPr fontId="1"/>
  </si>
  <si>
    <r>
      <t>③目標の</t>
    </r>
    <r>
      <rPr>
        <sz val="11"/>
        <rFont val="ＭＳ Ｐゴシック"/>
        <family val="3"/>
        <charset val="128"/>
      </rPr>
      <t>設定
と役割の認識</t>
    </r>
    <rPh sb="1" eb="3">
      <t>モクヒョウ</t>
    </rPh>
    <rPh sb="4" eb="6">
      <t>セッテイ</t>
    </rPh>
    <rPh sb="8" eb="10">
      <t>ヤクワリ</t>
    </rPh>
    <rPh sb="11" eb="13">
      <t>ニンシキ</t>
    </rPh>
    <phoneticPr fontId="1"/>
  </si>
  <si>
    <t>○自分自身に目標を与え、会社に要求されている目標・水準に対して意欲を持って仕事をしている。</t>
    <rPh sb="1" eb="3">
      <t>ジブン</t>
    </rPh>
    <rPh sb="3" eb="5">
      <t>ジシン</t>
    </rPh>
    <rPh sb="6" eb="8">
      <t>モクヒョウ</t>
    </rPh>
    <rPh sb="9" eb="10">
      <t>アタ</t>
    </rPh>
    <rPh sb="12" eb="14">
      <t>カイシャ</t>
    </rPh>
    <rPh sb="15" eb="17">
      <t>ヨウキュウ</t>
    </rPh>
    <rPh sb="22" eb="24">
      <t>モクヒョウ</t>
    </rPh>
    <rPh sb="25" eb="27">
      <t>スイジュン</t>
    </rPh>
    <rPh sb="28" eb="29">
      <t>タイ</t>
    </rPh>
    <rPh sb="31" eb="33">
      <t>イヨク</t>
    </rPh>
    <rPh sb="34" eb="35">
      <t>モ</t>
    </rPh>
    <rPh sb="37" eb="39">
      <t>シゴト</t>
    </rPh>
    <phoneticPr fontId="1"/>
  </si>
  <si>
    <t>○職場で与えられた役割を十分に理解し、自分の責任を果たすために努力している。</t>
    <phoneticPr fontId="1"/>
  </si>
  <si>
    <t>○関係者とのチームワークを意識し、作業効率が高まるよう努めている。</t>
    <rPh sb="1" eb="4">
      <t>カンケイシャ</t>
    </rPh>
    <phoneticPr fontId="1"/>
  </si>
  <si>
    <t>１．各種ビジネスマナーに関する知識
２．コミュニケーションに関する知識
３．対人関係に関する知識
４．報告・連絡・相談のポイント</t>
    <rPh sb="2" eb="4">
      <t>カクシュ</t>
    </rPh>
    <rPh sb="12" eb="13">
      <t>カン</t>
    </rPh>
    <rPh sb="15" eb="17">
      <t>チシキ</t>
    </rPh>
    <rPh sb="30" eb="31">
      <t>カン</t>
    </rPh>
    <rPh sb="33" eb="35">
      <t>チシキ</t>
    </rPh>
    <rPh sb="38" eb="40">
      <t>タイジン</t>
    </rPh>
    <rPh sb="40" eb="42">
      <t>カンケイ</t>
    </rPh>
    <rPh sb="43" eb="44">
      <t>カン</t>
    </rPh>
    <rPh sb="46" eb="48">
      <t>チシキ</t>
    </rPh>
    <rPh sb="51" eb="53">
      <t>ホウコク</t>
    </rPh>
    <rPh sb="54" eb="56">
      <t>レンラク</t>
    </rPh>
    <rPh sb="57" eb="59">
      <t>ソウダン</t>
    </rPh>
    <phoneticPr fontId="1"/>
  </si>
  <si>
    <t>　レベル４</t>
    <phoneticPr fontId="1"/>
  </si>
  <si>
    <t>ユニット番号　22C010L11</t>
    <rPh sb="4" eb="6">
      <t>バンゴウ</t>
    </rPh>
    <phoneticPr fontId="1"/>
  </si>
  <si>
    <t>クレーム対応</t>
    <rPh sb="4" eb="6">
      <t>タイオウ</t>
    </rPh>
    <phoneticPr fontId="1"/>
  </si>
  <si>
    <t>クレーム防止策や対応基準を把握し、発生時に適切な対応に務めることでお客様満足度の維持・向上を図る能力</t>
    <rPh sb="4" eb="6">
      <t>ボウシ</t>
    </rPh>
    <rPh sb="6" eb="7">
      <t>サク</t>
    </rPh>
    <rPh sb="8" eb="10">
      <t>タイオウ</t>
    </rPh>
    <rPh sb="10" eb="12">
      <t>キジュン</t>
    </rPh>
    <rPh sb="13" eb="15">
      <t>ハアク</t>
    </rPh>
    <rPh sb="17" eb="19">
      <t>ハッセイ</t>
    </rPh>
    <rPh sb="19" eb="20">
      <t>ジ</t>
    </rPh>
    <rPh sb="21" eb="23">
      <t>テキセツ</t>
    </rPh>
    <rPh sb="24" eb="26">
      <t>タイオウ</t>
    </rPh>
    <rPh sb="27" eb="28">
      <t>ツト</t>
    </rPh>
    <rPh sb="34" eb="36">
      <t>キャクサマ</t>
    </rPh>
    <rPh sb="36" eb="38">
      <t>マンゾク</t>
    </rPh>
    <rPh sb="38" eb="39">
      <t>ド</t>
    </rPh>
    <rPh sb="40" eb="42">
      <t>イジ</t>
    </rPh>
    <rPh sb="43" eb="45">
      <t>コウジョウ</t>
    </rPh>
    <rPh sb="46" eb="47">
      <t>ハカ</t>
    </rPh>
    <rPh sb="48" eb="50">
      <t>ノウリョク</t>
    </rPh>
    <phoneticPr fontId="1"/>
  </si>
  <si>
    <t>①クレームの
防止管理</t>
    <rPh sb="7" eb="9">
      <t>ボウシ</t>
    </rPh>
    <rPh sb="9" eb="11">
      <t>カンリ</t>
    </rPh>
    <phoneticPr fontId="1"/>
  </si>
  <si>
    <t>○お客様などからのクレームが店舗経営や企業イメージに与える重要性を理解している。</t>
    <rPh sb="2" eb="4">
      <t>キャクサマ</t>
    </rPh>
    <rPh sb="14" eb="16">
      <t>テンポ</t>
    </rPh>
    <rPh sb="16" eb="18">
      <t>ケイエイ</t>
    </rPh>
    <rPh sb="19" eb="21">
      <t>キギョウ</t>
    </rPh>
    <rPh sb="26" eb="27">
      <t>アタ</t>
    </rPh>
    <rPh sb="29" eb="32">
      <t>ジュウヨウセイ</t>
    </rPh>
    <rPh sb="33" eb="35">
      <t>リカイ</t>
    </rPh>
    <phoneticPr fontId="1"/>
  </si>
  <si>
    <t>○返品や交換に関する社内規程を厳守し、クレームの発生を未然に防ぐよう努めている。</t>
    <rPh sb="1" eb="3">
      <t>ヘンピン</t>
    </rPh>
    <rPh sb="4" eb="6">
      <t>コウカン</t>
    </rPh>
    <rPh sb="7" eb="8">
      <t>カン</t>
    </rPh>
    <rPh sb="10" eb="12">
      <t>シャナイ</t>
    </rPh>
    <rPh sb="12" eb="14">
      <t>キテイ</t>
    </rPh>
    <rPh sb="15" eb="17">
      <t>ゲンシュ</t>
    </rPh>
    <rPh sb="24" eb="26">
      <t>ハッセイ</t>
    </rPh>
    <rPh sb="27" eb="29">
      <t>ミゼン</t>
    </rPh>
    <rPh sb="30" eb="31">
      <t>フセ</t>
    </rPh>
    <rPh sb="34" eb="35">
      <t>ツト</t>
    </rPh>
    <phoneticPr fontId="1"/>
  </si>
  <si>
    <t>②クレームの
受付・処理</t>
    <rPh sb="7" eb="9">
      <t>ウケツケ</t>
    </rPh>
    <rPh sb="10" eb="12">
      <t>ショリ</t>
    </rPh>
    <phoneticPr fontId="1"/>
  </si>
  <si>
    <t>○社内規程に従って自ら対応できるクレームの範囲を理解し、適切に対応している。</t>
    <rPh sb="1" eb="3">
      <t>シャナイ</t>
    </rPh>
    <rPh sb="3" eb="5">
      <t>キテイ</t>
    </rPh>
    <rPh sb="6" eb="7">
      <t>シタガ</t>
    </rPh>
    <rPh sb="9" eb="10">
      <t>ミズカ</t>
    </rPh>
    <rPh sb="11" eb="13">
      <t>タイオウ</t>
    </rPh>
    <rPh sb="21" eb="23">
      <t>ハンイ</t>
    </rPh>
    <rPh sb="24" eb="26">
      <t>リカイ</t>
    </rPh>
    <rPh sb="28" eb="30">
      <t>テキセツ</t>
    </rPh>
    <rPh sb="31" eb="33">
      <t>タイオウ</t>
    </rPh>
    <phoneticPr fontId="1"/>
  </si>
  <si>
    <t>○定められた処理範囲を超えたクレームに対しては、勝手な判断で不用意な応対、発言をしたりせず、社内規程に従って受付を行い、速やかに上司や先輩に連絡している。</t>
    <rPh sb="1" eb="2">
      <t>サダ</t>
    </rPh>
    <rPh sb="6" eb="8">
      <t>ショリ</t>
    </rPh>
    <rPh sb="8" eb="10">
      <t>ハンイ</t>
    </rPh>
    <rPh sb="11" eb="12">
      <t>コ</t>
    </rPh>
    <rPh sb="19" eb="20">
      <t>タイ</t>
    </rPh>
    <rPh sb="24" eb="26">
      <t>カッテ</t>
    </rPh>
    <rPh sb="27" eb="29">
      <t>ハンダン</t>
    </rPh>
    <rPh sb="30" eb="33">
      <t>フヨウイ</t>
    </rPh>
    <rPh sb="34" eb="36">
      <t>オウタイ</t>
    </rPh>
    <rPh sb="37" eb="39">
      <t>ハツゲン</t>
    </rPh>
    <rPh sb="46" eb="48">
      <t>シャナイ</t>
    </rPh>
    <rPh sb="48" eb="50">
      <t>キテイ</t>
    </rPh>
    <rPh sb="51" eb="52">
      <t>シタガ</t>
    </rPh>
    <rPh sb="54" eb="56">
      <t>ウケツケ</t>
    </rPh>
    <rPh sb="57" eb="58">
      <t>オコナ</t>
    </rPh>
    <rPh sb="60" eb="61">
      <t>スミ</t>
    </rPh>
    <rPh sb="64" eb="66">
      <t>ジョウシ</t>
    </rPh>
    <rPh sb="67" eb="69">
      <t>センパイ</t>
    </rPh>
    <rPh sb="70" eb="72">
      <t>レンラク</t>
    </rPh>
    <phoneticPr fontId="1"/>
  </si>
  <si>
    <t>１．会社の企業理念に関する知識
２．接客ルール
３．TPOに応じた会話
４．商品知識
５．顧客ニーズ（お客様の目線等）に関する知識
６．クレームが与える企業イメージ、経営等に対す
　　る影響</t>
    <rPh sb="2" eb="4">
      <t>カイシャ</t>
    </rPh>
    <rPh sb="5" eb="7">
      <t>キギョウ</t>
    </rPh>
    <rPh sb="7" eb="9">
      <t>リネン</t>
    </rPh>
    <rPh sb="10" eb="11">
      <t>カン</t>
    </rPh>
    <rPh sb="13" eb="15">
      <t>チシキ</t>
    </rPh>
    <rPh sb="18" eb="20">
      <t>セッキャク</t>
    </rPh>
    <rPh sb="30" eb="31">
      <t>オウ</t>
    </rPh>
    <rPh sb="33" eb="35">
      <t>カイワ</t>
    </rPh>
    <rPh sb="45" eb="47">
      <t>コキャク</t>
    </rPh>
    <rPh sb="52" eb="54">
      <t>キャクサマ</t>
    </rPh>
    <rPh sb="57" eb="58">
      <t>トウ</t>
    </rPh>
    <rPh sb="60" eb="61">
      <t>カン</t>
    </rPh>
    <rPh sb="63" eb="65">
      <t>チシキ</t>
    </rPh>
    <rPh sb="73" eb="74">
      <t>アタ</t>
    </rPh>
    <rPh sb="76" eb="78">
      <t>キギョウ</t>
    </rPh>
    <rPh sb="83" eb="85">
      <t>ケイエイ</t>
    </rPh>
    <rPh sb="85" eb="86">
      <t>ナド</t>
    </rPh>
    <rPh sb="87" eb="88">
      <t>タイ</t>
    </rPh>
    <rPh sb="93" eb="95">
      <t>エイキョウ</t>
    </rPh>
    <phoneticPr fontId="1"/>
  </si>
  <si>
    <t>ユニット番号　22C013L11</t>
    <rPh sb="4" eb="6">
      <t>バンゴウ</t>
    </rPh>
    <phoneticPr fontId="1"/>
  </si>
  <si>
    <t>技術・技能の向上</t>
    <rPh sb="0" eb="2">
      <t>ギジュツ</t>
    </rPh>
    <rPh sb="3" eb="5">
      <t>ギノウ</t>
    </rPh>
    <rPh sb="6" eb="8">
      <t>コウジョウ</t>
    </rPh>
    <phoneticPr fontId="1"/>
  </si>
  <si>
    <r>
      <t>更なる高度</t>
    </r>
    <r>
      <rPr>
        <sz val="11"/>
        <rFont val="ＭＳ Ｐゴシック"/>
        <family val="3"/>
        <charset val="128"/>
      </rPr>
      <t>なレベルを目指して自らの技術・技能を磨いていく能力</t>
    </r>
    <rPh sb="0" eb="1">
      <t>サラ</t>
    </rPh>
    <rPh sb="3" eb="5">
      <t>コウド</t>
    </rPh>
    <rPh sb="10" eb="12">
      <t>メザ</t>
    </rPh>
    <rPh sb="14" eb="15">
      <t>ミズカ</t>
    </rPh>
    <rPh sb="17" eb="19">
      <t>ギジュツ</t>
    </rPh>
    <rPh sb="20" eb="22">
      <t>ギノウ</t>
    </rPh>
    <rPh sb="23" eb="24">
      <t>ミガ</t>
    </rPh>
    <rPh sb="28" eb="30">
      <t>ノウリョク</t>
    </rPh>
    <phoneticPr fontId="1"/>
  </si>
  <si>
    <t>①技術・技能の
向上</t>
    <rPh sb="1" eb="3">
      <t>ギジュツ</t>
    </rPh>
    <rPh sb="4" eb="6">
      <t>ギノウ</t>
    </rPh>
    <rPh sb="8" eb="10">
      <t>コウジョウ</t>
    </rPh>
    <phoneticPr fontId="1"/>
  </si>
  <si>
    <t>○担当業務について、上司や先輩に聞きながら、技術・技能の向上に取り組んでいる。</t>
    <rPh sb="1" eb="3">
      <t>タントウ</t>
    </rPh>
    <rPh sb="3" eb="5">
      <t>ギョウム</t>
    </rPh>
    <rPh sb="22" eb="24">
      <t>ギジュツ</t>
    </rPh>
    <rPh sb="25" eb="27">
      <t>ギノウ</t>
    </rPh>
    <rPh sb="28" eb="30">
      <t>コウジョウ</t>
    </rPh>
    <rPh sb="31" eb="34">
      <t>トリク</t>
    </rPh>
    <phoneticPr fontId="1"/>
  </si>
  <si>
    <t>○与えられたテキストや作業標準書などを用いて、指示されたことを勉強するなど、真摯に学ぶ姿勢を持っている。</t>
    <rPh sb="1" eb="2">
      <t>アタ</t>
    </rPh>
    <rPh sb="11" eb="13">
      <t>サギョウ</t>
    </rPh>
    <rPh sb="13" eb="15">
      <t>ヒョウジュン</t>
    </rPh>
    <rPh sb="15" eb="16">
      <t>ショ</t>
    </rPh>
    <rPh sb="19" eb="20">
      <t>モチ</t>
    </rPh>
    <rPh sb="23" eb="25">
      <t>シジ</t>
    </rPh>
    <rPh sb="31" eb="33">
      <t>ベンキョウ</t>
    </rPh>
    <rPh sb="38" eb="40">
      <t>シンシ</t>
    </rPh>
    <rPh sb="41" eb="42">
      <t>マナ</t>
    </rPh>
    <rPh sb="43" eb="45">
      <t>シセイ</t>
    </rPh>
    <rPh sb="46" eb="47">
      <t>モ</t>
    </rPh>
    <phoneticPr fontId="1"/>
  </si>
  <si>
    <t>○継続的な技術・技能の向上に取り組み、同僚に模範を示している。</t>
    <rPh sb="1" eb="4">
      <t>ケイゾクテキ</t>
    </rPh>
    <rPh sb="5" eb="7">
      <t>ギジュツ</t>
    </rPh>
    <rPh sb="8" eb="10">
      <t>ギノウ</t>
    </rPh>
    <rPh sb="11" eb="13">
      <t>コウジョウ</t>
    </rPh>
    <rPh sb="14" eb="15">
      <t>ト</t>
    </rPh>
    <rPh sb="16" eb="17">
      <t>ク</t>
    </rPh>
    <rPh sb="19" eb="21">
      <t>ドウリョウ</t>
    </rPh>
    <rPh sb="22" eb="24">
      <t>モハン</t>
    </rPh>
    <rPh sb="25" eb="26">
      <t>シメ</t>
    </rPh>
    <phoneticPr fontId="1"/>
  </si>
  <si>
    <t>１．担当業務の最新動向に関する知識
２．製パン技術・理論に関する知識</t>
    <rPh sb="2" eb="4">
      <t>タントウ</t>
    </rPh>
    <rPh sb="4" eb="6">
      <t>ギョウム</t>
    </rPh>
    <rPh sb="7" eb="9">
      <t>サイシン</t>
    </rPh>
    <rPh sb="9" eb="11">
      <t>ドウコウ</t>
    </rPh>
    <rPh sb="12" eb="13">
      <t>カン</t>
    </rPh>
    <rPh sb="15" eb="17">
      <t>チシキ</t>
    </rPh>
    <rPh sb="20" eb="21">
      <t>セイ</t>
    </rPh>
    <rPh sb="23" eb="25">
      <t>ギジュツ</t>
    </rPh>
    <rPh sb="26" eb="28">
      <t>リロン</t>
    </rPh>
    <rPh sb="29" eb="30">
      <t>カン</t>
    </rPh>
    <rPh sb="32" eb="34">
      <t>チシキ</t>
    </rPh>
    <phoneticPr fontId="1"/>
  </si>
  <si>
    <t>Ｌ１</t>
    <phoneticPr fontId="1"/>
  </si>
  <si>
    <t>レベル１</t>
    <phoneticPr fontId="1"/>
  </si>
  <si>
    <t>レベル２</t>
    <phoneticPr fontId="1"/>
  </si>
  <si>
    <t>レベル３</t>
    <phoneticPr fontId="1"/>
  </si>
  <si>
    <t>レベル４</t>
    <phoneticPr fontId="1"/>
  </si>
  <si>
    <t>ユニット番号　22C002L22</t>
    <rPh sb="4" eb="6">
      <t>バンゴウ</t>
    </rPh>
    <phoneticPr fontId="1"/>
  </si>
  <si>
    <r>
      <t>企業ビジョンに基づく業務の推進</t>
    </r>
    <r>
      <rPr>
        <sz val="11"/>
        <rFont val="ＭＳ Ｐゴシック"/>
        <family val="3"/>
        <charset val="128"/>
      </rPr>
      <t>及び諸ルールの遵守</t>
    </r>
    <rPh sb="0" eb="2">
      <t>キギョウ</t>
    </rPh>
    <rPh sb="7" eb="8">
      <t>モト</t>
    </rPh>
    <rPh sb="10" eb="12">
      <t>ギョウム</t>
    </rPh>
    <rPh sb="13" eb="15">
      <t>スイシン</t>
    </rPh>
    <rPh sb="15" eb="16">
      <t>オヨ</t>
    </rPh>
    <rPh sb="17" eb="18">
      <t>ショ</t>
    </rPh>
    <rPh sb="22" eb="24">
      <t>ジュンシュ</t>
    </rPh>
    <phoneticPr fontId="1"/>
  </si>
  <si>
    <r>
      <t>仕事を遂行する</t>
    </r>
    <r>
      <rPr>
        <sz val="11"/>
        <rFont val="ＭＳ Ｐゴシック"/>
        <family val="3"/>
        <charset val="128"/>
      </rPr>
      <t>うえで必要な基本事項や各種ルールを理解し、これを遵守する能力</t>
    </r>
    <rPh sb="0" eb="2">
      <t>シゴト</t>
    </rPh>
    <rPh sb="3" eb="5">
      <t>スイコウ</t>
    </rPh>
    <rPh sb="10" eb="12">
      <t>ヒツヨウ</t>
    </rPh>
    <rPh sb="13" eb="15">
      <t>キホン</t>
    </rPh>
    <rPh sb="15" eb="17">
      <t>ジコウ</t>
    </rPh>
    <rPh sb="18" eb="20">
      <t>カクシュ</t>
    </rPh>
    <rPh sb="24" eb="26">
      <t>リカイ</t>
    </rPh>
    <rPh sb="31" eb="33">
      <t>ジュンシュ</t>
    </rPh>
    <rPh sb="35" eb="37">
      <t>ノウリョク</t>
    </rPh>
    <phoneticPr fontId="1"/>
  </si>
  <si>
    <t>○上司の示す会社のビジョンや理念を理解し、その実現を目指して業務を遂行している。</t>
    <rPh sb="1" eb="3">
      <t>ジョウシ</t>
    </rPh>
    <rPh sb="4" eb="5">
      <t>シメ</t>
    </rPh>
    <rPh sb="6" eb="8">
      <t>カイシャ</t>
    </rPh>
    <rPh sb="14" eb="16">
      <t>リネン</t>
    </rPh>
    <rPh sb="17" eb="19">
      <t>リカイ</t>
    </rPh>
    <rPh sb="23" eb="25">
      <t>ジツゲン</t>
    </rPh>
    <rPh sb="26" eb="28">
      <t>メザ</t>
    </rPh>
    <rPh sb="30" eb="32">
      <t>ギョウム</t>
    </rPh>
    <rPh sb="33" eb="35">
      <t>スイコウ</t>
    </rPh>
    <phoneticPr fontId="1"/>
  </si>
  <si>
    <t>○部下や後輩に対して会社のビジョンや理念を分かりやすく伝え、自ら模範的な行動を示している。</t>
    <rPh sb="1" eb="3">
      <t>ブカ</t>
    </rPh>
    <rPh sb="4" eb="6">
      <t>コウハイ</t>
    </rPh>
    <rPh sb="7" eb="8">
      <t>タイ</t>
    </rPh>
    <rPh sb="10" eb="12">
      <t>カイシャ</t>
    </rPh>
    <rPh sb="18" eb="20">
      <t>リネン</t>
    </rPh>
    <rPh sb="21" eb="22">
      <t>ワ</t>
    </rPh>
    <rPh sb="27" eb="28">
      <t>ツタ</t>
    </rPh>
    <rPh sb="30" eb="31">
      <t>ミズカ</t>
    </rPh>
    <rPh sb="32" eb="35">
      <t>モハンテキ</t>
    </rPh>
    <rPh sb="36" eb="38">
      <t>コウドウ</t>
    </rPh>
    <rPh sb="39" eb="40">
      <t>シメ</t>
    </rPh>
    <phoneticPr fontId="1"/>
  </si>
  <si>
    <t>②諸ルールの
遵守</t>
    <phoneticPr fontId="1"/>
  </si>
  <si>
    <t>○遅刻や欠勤をしないなど、就業規則などの社内規程を把握し、これを遵守している。</t>
    <rPh sb="13" eb="15">
      <t>シュウギョウ</t>
    </rPh>
    <rPh sb="15" eb="16">
      <t>キ</t>
    </rPh>
    <rPh sb="16" eb="17">
      <t>ノリ</t>
    </rPh>
    <rPh sb="20" eb="22">
      <t>シャナイ</t>
    </rPh>
    <rPh sb="22" eb="24">
      <t>キテイ</t>
    </rPh>
    <rPh sb="25" eb="27">
      <t>ハアク</t>
    </rPh>
    <rPh sb="32" eb="34">
      <t>ジュンシュ</t>
    </rPh>
    <phoneticPr fontId="1"/>
  </si>
  <si>
    <t>○会社や工場の定める安全規程の内容を正しく理解し、これに沿った行動をとるとともに、同僚や後輩がこれに反する行動をした際には改善に向けた助言を行っている。</t>
    <rPh sb="1" eb="3">
      <t>カイシャ</t>
    </rPh>
    <rPh sb="4" eb="6">
      <t>コウジョウ</t>
    </rPh>
    <rPh sb="7" eb="8">
      <t>サダ</t>
    </rPh>
    <rPh sb="10" eb="12">
      <t>アンゼン</t>
    </rPh>
    <rPh sb="12" eb="14">
      <t>キテイ</t>
    </rPh>
    <rPh sb="15" eb="17">
      <t>ナイヨウ</t>
    </rPh>
    <rPh sb="18" eb="19">
      <t>タダ</t>
    </rPh>
    <rPh sb="21" eb="23">
      <t>リカイ</t>
    </rPh>
    <rPh sb="28" eb="29">
      <t>ソ</t>
    </rPh>
    <rPh sb="31" eb="33">
      <t>コウドウ</t>
    </rPh>
    <rPh sb="41" eb="43">
      <t>ドウリョウ</t>
    </rPh>
    <rPh sb="44" eb="46">
      <t>コウハイ</t>
    </rPh>
    <rPh sb="50" eb="51">
      <t>ハン</t>
    </rPh>
    <rPh sb="53" eb="55">
      <t>コウドウ</t>
    </rPh>
    <rPh sb="58" eb="59">
      <t>サイ</t>
    </rPh>
    <rPh sb="61" eb="63">
      <t>カイゼン</t>
    </rPh>
    <rPh sb="64" eb="65">
      <t>ム</t>
    </rPh>
    <rPh sb="67" eb="69">
      <t>ジョゲン</t>
    </rPh>
    <rPh sb="70" eb="71">
      <t>オコナ</t>
    </rPh>
    <phoneticPr fontId="1"/>
  </si>
  <si>
    <t>○判断しかねる状況が発生した場合には、上司に報告・連絡・相談して指示を仰いでいる。</t>
    <rPh sb="1" eb="3">
      <t>ハンダン</t>
    </rPh>
    <rPh sb="7" eb="9">
      <t>ジョウキョウ</t>
    </rPh>
    <rPh sb="10" eb="12">
      <t>ハッセイ</t>
    </rPh>
    <rPh sb="14" eb="16">
      <t>バアイ</t>
    </rPh>
    <rPh sb="19" eb="21">
      <t>ジョウシ</t>
    </rPh>
    <rPh sb="22" eb="24">
      <t>ホウコク</t>
    </rPh>
    <rPh sb="25" eb="27">
      <t>レンラク</t>
    </rPh>
    <rPh sb="28" eb="30">
      <t>ソウダン</t>
    </rPh>
    <rPh sb="32" eb="34">
      <t>シジ</t>
    </rPh>
    <rPh sb="35" eb="36">
      <t>アオ</t>
    </rPh>
    <phoneticPr fontId="1"/>
  </si>
  <si>
    <t>○社内・部門内の法令遵守を強く意識し、同僚や後輩にも遵守を促している。</t>
    <rPh sb="1" eb="3">
      <t>シャナイ</t>
    </rPh>
    <rPh sb="4" eb="6">
      <t>ブモン</t>
    </rPh>
    <rPh sb="6" eb="7">
      <t>ナイ</t>
    </rPh>
    <rPh sb="8" eb="10">
      <t>ホウレイ</t>
    </rPh>
    <rPh sb="10" eb="12">
      <t>ジュンシュ</t>
    </rPh>
    <rPh sb="13" eb="14">
      <t>ツヨ</t>
    </rPh>
    <rPh sb="15" eb="17">
      <t>イシキ</t>
    </rPh>
    <rPh sb="19" eb="21">
      <t>ドウリョウ</t>
    </rPh>
    <rPh sb="22" eb="24">
      <t>コウハイ</t>
    </rPh>
    <rPh sb="26" eb="28">
      <t>ジュンシュ</t>
    </rPh>
    <rPh sb="29" eb="30">
      <t>ウナガ</t>
    </rPh>
    <phoneticPr fontId="1"/>
  </si>
  <si>
    <t>○部下や後輩から安全衛生や諸ルールに関する質問を受けた場合には、自身の知識と経験を踏まえて効果的な助言を行っている。</t>
    <rPh sb="1" eb="3">
      <t>ブカ</t>
    </rPh>
    <rPh sb="4" eb="6">
      <t>コウハイ</t>
    </rPh>
    <rPh sb="8" eb="10">
      <t>アンゼン</t>
    </rPh>
    <rPh sb="10" eb="12">
      <t>エイセイ</t>
    </rPh>
    <rPh sb="13" eb="14">
      <t>ショ</t>
    </rPh>
    <rPh sb="18" eb="19">
      <t>カン</t>
    </rPh>
    <rPh sb="21" eb="23">
      <t>シツモン</t>
    </rPh>
    <rPh sb="24" eb="25">
      <t>ウ</t>
    </rPh>
    <rPh sb="27" eb="29">
      <t>バアイ</t>
    </rPh>
    <rPh sb="32" eb="34">
      <t>ジシン</t>
    </rPh>
    <rPh sb="35" eb="37">
      <t>チシキ</t>
    </rPh>
    <rPh sb="38" eb="40">
      <t>ケイケン</t>
    </rPh>
    <rPh sb="41" eb="42">
      <t>フ</t>
    </rPh>
    <rPh sb="45" eb="48">
      <t>コウカテキ</t>
    </rPh>
    <rPh sb="49" eb="51">
      <t>ジョゲン</t>
    </rPh>
    <rPh sb="52" eb="53">
      <t>オコナ</t>
    </rPh>
    <phoneticPr fontId="1"/>
  </si>
  <si>
    <t>１．就業規則等の社内規程・ルールに関する知識
２．会社の企業理念に関する知識
３．会社組織に関する知識
４．会社を取り巻く法令と規範に関する知識
５．会社及び部門の経営戦略・行動目標に関する
　　知識</t>
    <rPh sb="2" eb="4">
      <t>シュウギョウ</t>
    </rPh>
    <rPh sb="4" eb="7">
      <t>キソクトウ</t>
    </rPh>
    <rPh sb="8" eb="10">
      <t>シャナイ</t>
    </rPh>
    <rPh sb="10" eb="12">
      <t>キテイ</t>
    </rPh>
    <rPh sb="17" eb="18">
      <t>カン</t>
    </rPh>
    <rPh sb="20" eb="22">
      <t>チシキ</t>
    </rPh>
    <phoneticPr fontId="1"/>
  </si>
  <si>
    <t xml:space="preserve">
</t>
    <phoneticPr fontId="1"/>
  </si>
  <si>
    <t>レベル１</t>
    <phoneticPr fontId="1"/>
  </si>
  <si>
    <t>レベル２</t>
    <phoneticPr fontId="1"/>
  </si>
  <si>
    <t>レベル３</t>
    <phoneticPr fontId="1"/>
  </si>
  <si>
    <t>レベル４</t>
    <phoneticPr fontId="1"/>
  </si>
  <si>
    <t>ユニット番号　22C005L22</t>
    <rPh sb="4" eb="6">
      <t>バンゴウ</t>
    </rPh>
    <phoneticPr fontId="1"/>
  </si>
  <si>
    <r>
      <t>安全衛生</t>
    </r>
    <r>
      <rPr>
        <sz val="11"/>
        <rFont val="ＭＳ Ｐゴシック"/>
        <family val="3"/>
        <charset val="128"/>
      </rPr>
      <t>の推進</t>
    </r>
    <rPh sb="0" eb="2">
      <t>アンゼン</t>
    </rPh>
    <rPh sb="2" eb="4">
      <t>エイセイ</t>
    </rPh>
    <rPh sb="5" eb="7">
      <t>スイシン</t>
    </rPh>
    <phoneticPr fontId="1"/>
  </si>
  <si>
    <r>
      <t>お客様の安心</t>
    </r>
    <r>
      <rPr>
        <sz val="11"/>
        <rFont val="ＭＳ Ｐゴシック"/>
        <family val="3"/>
        <charset val="128"/>
      </rPr>
      <t>や商品の安全性を高めるため、安全衛生規程や各種ルールを守りながら安全に作業を推進する能力</t>
    </r>
    <rPh sb="1" eb="3">
      <t>キャクサマ</t>
    </rPh>
    <rPh sb="4" eb="6">
      <t>アンシン</t>
    </rPh>
    <rPh sb="7" eb="9">
      <t>ショウヒン</t>
    </rPh>
    <rPh sb="10" eb="13">
      <t>アンゼンセイ</t>
    </rPh>
    <rPh sb="14" eb="15">
      <t>タカ</t>
    </rPh>
    <rPh sb="20" eb="22">
      <t>アンゼン</t>
    </rPh>
    <rPh sb="22" eb="24">
      <t>エイセイ</t>
    </rPh>
    <rPh sb="24" eb="26">
      <t>キテイ</t>
    </rPh>
    <rPh sb="27" eb="29">
      <t>カクシュ</t>
    </rPh>
    <rPh sb="33" eb="34">
      <t>マモ</t>
    </rPh>
    <rPh sb="38" eb="40">
      <t>アンゼン</t>
    </rPh>
    <rPh sb="41" eb="43">
      <t>サギョウ</t>
    </rPh>
    <rPh sb="44" eb="46">
      <t>スイシン</t>
    </rPh>
    <rPh sb="48" eb="50">
      <t>ノウリョク</t>
    </rPh>
    <phoneticPr fontId="1"/>
  </si>
  <si>
    <r>
      <t>①器具</t>
    </r>
    <r>
      <rPr>
        <sz val="11"/>
        <rFont val="ＭＳ Ｐゴシック"/>
        <family val="3"/>
        <charset val="128"/>
      </rPr>
      <t>・備品の
維持保管</t>
    </r>
    <rPh sb="1" eb="3">
      <t>キグ</t>
    </rPh>
    <rPh sb="4" eb="6">
      <t>ビヒン</t>
    </rPh>
    <rPh sb="8" eb="10">
      <t>イジ</t>
    </rPh>
    <rPh sb="10" eb="12">
      <t>ホカン</t>
    </rPh>
    <phoneticPr fontId="1"/>
  </si>
  <si>
    <t>○［製造職種の場合］ミキサー、オーブン、食型など、器具・備品の取扱方法、洗浄・消毒方法、保管場所、保管方法を理解し、衛生的な方法で使用・保管している。</t>
    <rPh sb="2" eb="4">
      <t>セイゾウ</t>
    </rPh>
    <rPh sb="4" eb="6">
      <t>ショクシュ</t>
    </rPh>
    <rPh sb="7" eb="9">
      <t>バアイ</t>
    </rPh>
    <rPh sb="20" eb="21">
      <t>ショク</t>
    </rPh>
    <rPh sb="21" eb="22">
      <t>カタ</t>
    </rPh>
    <rPh sb="25" eb="27">
      <t>キグ</t>
    </rPh>
    <rPh sb="28" eb="30">
      <t>ビヒン</t>
    </rPh>
    <rPh sb="31" eb="33">
      <t>トリアツカ</t>
    </rPh>
    <rPh sb="33" eb="35">
      <t>ホウホウ</t>
    </rPh>
    <rPh sb="36" eb="38">
      <t>センジョウ</t>
    </rPh>
    <rPh sb="39" eb="41">
      <t>ショウドク</t>
    </rPh>
    <rPh sb="41" eb="43">
      <t>ホウホウ</t>
    </rPh>
    <rPh sb="44" eb="46">
      <t>ホカン</t>
    </rPh>
    <rPh sb="46" eb="48">
      <t>バショ</t>
    </rPh>
    <rPh sb="49" eb="51">
      <t>ホカン</t>
    </rPh>
    <rPh sb="51" eb="53">
      <t>ホウホウ</t>
    </rPh>
    <rPh sb="54" eb="56">
      <t>リカイ</t>
    </rPh>
    <rPh sb="58" eb="61">
      <t>エイセイテキ</t>
    </rPh>
    <rPh sb="62" eb="64">
      <t>ホウホウ</t>
    </rPh>
    <rPh sb="65" eb="67">
      <t>シヨウ</t>
    </rPh>
    <rPh sb="68" eb="70">
      <t>ホカン</t>
    </rPh>
    <phoneticPr fontId="1"/>
  </si>
  <si>
    <t>○［販売職種の場合］トング、トレイ、バスケットなど、器具・備品の取扱方法、洗浄・消毒方法、保管場所、保管方法を理解し、衛生的な方法で使用・保管している。</t>
    <rPh sb="2" eb="4">
      <t>ハンバイ</t>
    </rPh>
    <phoneticPr fontId="1"/>
  </si>
  <si>
    <t>○什器・備品の定物定位置管理やＢＧＭ作動などの設備点検を行い、照明・温度・湿度調節、冷蔵ケースの温度管理などについて部下や後輩に指示するとともに、その報告を受け、チェックを行っている。</t>
    <rPh sb="1" eb="3">
      <t>ジュウキ</t>
    </rPh>
    <rPh sb="4" eb="6">
      <t>ビヒン</t>
    </rPh>
    <rPh sb="7" eb="8">
      <t>テイ</t>
    </rPh>
    <rPh sb="8" eb="9">
      <t>ブツ</t>
    </rPh>
    <rPh sb="9" eb="12">
      <t>テイイチ</t>
    </rPh>
    <rPh sb="12" eb="14">
      <t>カンリ</t>
    </rPh>
    <rPh sb="18" eb="20">
      <t>サドウ</t>
    </rPh>
    <rPh sb="23" eb="25">
      <t>セツビ</t>
    </rPh>
    <rPh sb="25" eb="27">
      <t>テンケン</t>
    </rPh>
    <rPh sb="28" eb="29">
      <t>オコナ</t>
    </rPh>
    <rPh sb="31" eb="33">
      <t>ショウメイ</t>
    </rPh>
    <rPh sb="34" eb="36">
      <t>オンド</t>
    </rPh>
    <rPh sb="37" eb="39">
      <t>シツド</t>
    </rPh>
    <rPh sb="39" eb="41">
      <t>チョウセツ</t>
    </rPh>
    <rPh sb="42" eb="44">
      <t>レイゾウ</t>
    </rPh>
    <rPh sb="48" eb="50">
      <t>オンド</t>
    </rPh>
    <rPh sb="50" eb="52">
      <t>カンリ</t>
    </rPh>
    <rPh sb="61" eb="63">
      <t>コウハイ</t>
    </rPh>
    <rPh sb="75" eb="77">
      <t>ホウコク</t>
    </rPh>
    <rPh sb="78" eb="79">
      <t>ウ</t>
    </rPh>
    <rPh sb="86" eb="87">
      <t>オコナ</t>
    </rPh>
    <phoneticPr fontId="1"/>
  </si>
  <si>
    <t>○定められた基準と手順に従って手際よく作業場や売場の清掃を行い、職場の４Ｓ（整理、整頓、清掃、清潔）を推進している。</t>
    <rPh sb="1" eb="2">
      <t>サダ</t>
    </rPh>
    <rPh sb="6" eb="8">
      <t>キジュン</t>
    </rPh>
    <rPh sb="9" eb="11">
      <t>テジュン</t>
    </rPh>
    <rPh sb="12" eb="13">
      <t>シタガ</t>
    </rPh>
    <rPh sb="15" eb="17">
      <t>テギワ</t>
    </rPh>
    <rPh sb="19" eb="22">
      <t>サギョウバ</t>
    </rPh>
    <rPh sb="23" eb="25">
      <t>ウリバ</t>
    </rPh>
    <rPh sb="26" eb="28">
      <t>セイソウ</t>
    </rPh>
    <rPh sb="29" eb="30">
      <t>オコナ</t>
    </rPh>
    <rPh sb="32" eb="34">
      <t>ショクバ</t>
    </rPh>
    <rPh sb="38" eb="40">
      <t>セイリ</t>
    </rPh>
    <rPh sb="41" eb="43">
      <t>セイトン</t>
    </rPh>
    <rPh sb="44" eb="46">
      <t>セイソウ</t>
    </rPh>
    <rPh sb="47" eb="49">
      <t>セイケツ</t>
    </rPh>
    <rPh sb="51" eb="53">
      <t>スイシン</t>
    </rPh>
    <phoneticPr fontId="1"/>
  </si>
  <si>
    <t>○部下や後輩に対して、安全衛生に関する社内及び部門規程を遵守するよう指導している。</t>
    <rPh sb="25" eb="27">
      <t>キテイ</t>
    </rPh>
    <rPh sb="28" eb="29">
      <t>ジュン</t>
    </rPh>
    <rPh sb="29" eb="30">
      <t>モリ</t>
    </rPh>
    <phoneticPr fontId="1"/>
  </si>
  <si>
    <t>○各部門責任者への報告・連絡・相談を行い、本部が定めた施策に対するお客様の反応や食の安全・安心に対する声を本部へ報告している。</t>
    <phoneticPr fontId="1"/>
  </si>
  <si>
    <t>○火災やガス事故などの発生時には、人命の安全確保を最優先し、初期消火活動など、事故対応を行っている。</t>
    <rPh sb="1" eb="3">
      <t>カサイ</t>
    </rPh>
    <rPh sb="6" eb="8">
      <t>ジコ</t>
    </rPh>
    <rPh sb="11" eb="13">
      <t>ハッセイ</t>
    </rPh>
    <rPh sb="13" eb="14">
      <t>ジ</t>
    </rPh>
    <rPh sb="17" eb="19">
      <t>ジンメイ</t>
    </rPh>
    <rPh sb="20" eb="22">
      <t>アンゼン</t>
    </rPh>
    <rPh sb="22" eb="24">
      <t>カクホ</t>
    </rPh>
    <rPh sb="25" eb="26">
      <t>サイ</t>
    </rPh>
    <rPh sb="26" eb="28">
      <t>ユウセン</t>
    </rPh>
    <rPh sb="30" eb="32">
      <t>ショキ</t>
    </rPh>
    <rPh sb="32" eb="34">
      <t>ショウカ</t>
    </rPh>
    <rPh sb="34" eb="36">
      <t>カツドウ</t>
    </rPh>
    <rPh sb="39" eb="41">
      <t>ジコ</t>
    </rPh>
    <rPh sb="41" eb="43">
      <t>タイオウ</t>
    </rPh>
    <rPh sb="44" eb="45">
      <t>オコナ</t>
    </rPh>
    <phoneticPr fontId="1"/>
  </si>
  <si>
    <t>○［製造職種の場合］衛生維持に常に注意を払い、天井、床、排水口、冷蔵庫、ホイロなど、作業場、器具・備品の清掃を定められた基準と手順に従って実行するとともに、部下や後輩に指示を出している。</t>
    <rPh sb="2" eb="4">
      <t>セイゾウ</t>
    </rPh>
    <rPh sb="4" eb="6">
      <t>ショクシュ</t>
    </rPh>
    <rPh sb="7" eb="9">
      <t>バアイ</t>
    </rPh>
    <rPh sb="10" eb="12">
      <t>エイセイ</t>
    </rPh>
    <rPh sb="12" eb="14">
      <t>イジ</t>
    </rPh>
    <rPh sb="15" eb="16">
      <t>ツネ</t>
    </rPh>
    <rPh sb="17" eb="19">
      <t>チュウイ</t>
    </rPh>
    <rPh sb="20" eb="21">
      <t>ハラ</t>
    </rPh>
    <rPh sb="23" eb="25">
      <t>テンジョウ</t>
    </rPh>
    <rPh sb="26" eb="27">
      <t>ユカ</t>
    </rPh>
    <rPh sb="28" eb="31">
      <t>ハイスイコウ</t>
    </rPh>
    <rPh sb="32" eb="35">
      <t>レイゾウコ</t>
    </rPh>
    <rPh sb="42" eb="44">
      <t>サギョウ</t>
    </rPh>
    <rPh sb="44" eb="45">
      <t>バ</t>
    </rPh>
    <rPh sb="46" eb="48">
      <t>キグ</t>
    </rPh>
    <rPh sb="49" eb="51">
      <t>ビヒン</t>
    </rPh>
    <rPh sb="52" eb="54">
      <t>セイソウ</t>
    </rPh>
    <rPh sb="55" eb="56">
      <t>サダ</t>
    </rPh>
    <rPh sb="60" eb="62">
      <t>キジュン</t>
    </rPh>
    <rPh sb="63" eb="65">
      <t>テジュン</t>
    </rPh>
    <rPh sb="66" eb="67">
      <t>シタガ</t>
    </rPh>
    <rPh sb="69" eb="71">
      <t>ジッコウ</t>
    </rPh>
    <rPh sb="78" eb="80">
      <t>ブカ</t>
    </rPh>
    <rPh sb="81" eb="83">
      <t>コウハイ</t>
    </rPh>
    <rPh sb="84" eb="86">
      <t>シジ</t>
    </rPh>
    <rPh sb="87" eb="88">
      <t>ダ</t>
    </rPh>
    <phoneticPr fontId="1"/>
  </si>
  <si>
    <t>○［製造職種の場合］パン製造工程において、異物や雑菌が混入しないように注意を払っている。</t>
    <phoneticPr fontId="1"/>
  </si>
  <si>
    <t>○［販売職種の場合］衛生維持に常に注意を払い、天井、床、陳列棚、トレイ、ビニール袋など、作業場、器具、備品の清掃を定められた基準と手順に従って実行するとともに、部下や後輩に指示を出している。</t>
    <rPh sb="80" eb="82">
      <t>ブカ</t>
    </rPh>
    <rPh sb="83" eb="85">
      <t>コウハイ</t>
    </rPh>
    <phoneticPr fontId="1"/>
  </si>
  <si>
    <t>○［販売職種の場合］床が滑らないよう清掃しておく、什器の角がお客様の衣服に引っかからないように工夫するなど、店内でのお客様の安全確保を徹底している。</t>
    <rPh sb="2" eb="4">
      <t>ハンバイ</t>
    </rPh>
    <rPh sb="4" eb="6">
      <t>ショクシュ</t>
    </rPh>
    <rPh sb="7" eb="9">
      <t>バアイ</t>
    </rPh>
    <rPh sb="10" eb="11">
      <t>ユカ</t>
    </rPh>
    <rPh sb="12" eb="13">
      <t>スベ</t>
    </rPh>
    <rPh sb="18" eb="20">
      <t>セイソウ</t>
    </rPh>
    <rPh sb="54" eb="56">
      <t>テンナイ</t>
    </rPh>
    <rPh sb="59" eb="61">
      <t>キャクサマ</t>
    </rPh>
    <rPh sb="62" eb="64">
      <t>アンゼン</t>
    </rPh>
    <rPh sb="64" eb="66">
      <t>カクホ</t>
    </rPh>
    <rPh sb="67" eb="69">
      <t>テッテイ</t>
    </rPh>
    <phoneticPr fontId="1"/>
  </si>
  <si>
    <t>○お客様に不快感を与えない、商品への異物・雑菌などの混入を防ぐために、「手と爪を清潔にしている」「髪を後ろで束ねる」「清潔な衣服を身につけている」など、服装や身だしなみに十分に気をつけているとともに、部下や後輩にも注意するよう呼びかけている。</t>
    <rPh sb="2" eb="4">
      <t>キャクサマ</t>
    </rPh>
    <rPh sb="5" eb="8">
      <t>フカイカン</t>
    </rPh>
    <rPh sb="9" eb="10">
      <t>アタ</t>
    </rPh>
    <rPh sb="36" eb="37">
      <t>テ</t>
    </rPh>
    <rPh sb="38" eb="39">
      <t>ツメ</t>
    </rPh>
    <rPh sb="40" eb="42">
      <t>セイケツ</t>
    </rPh>
    <rPh sb="49" eb="50">
      <t>カミ</t>
    </rPh>
    <rPh sb="51" eb="52">
      <t>ウシ</t>
    </rPh>
    <rPh sb="54" eb="55">
      <t>タバ</t>
    </rPh>
    <rPh sb="59" eb="61">
      <t>セイケツ</t>
    </rPh>
    <rPh sb="62" eb="64">
      <t>イフク</t>
    </rPh>
    <rPh sb="65" eb="66">
      <t>ミ</t>
    </rPh>
    <rPh sb="76" eb="78">
      <t>フクソウ</t>
    </rPh>
    <rPh sb="79" eb="80">
      <t>ミ</t>
    </rPh>
    <rPh sb="85" eb="87">
      <t>ジュウブン</t>
    </rPh>
    <rPh sb="88" eb="89">
      <t>キ</t>
    </rPh>
    <rPh sb="107" eb="109">
      <t>チュウイ</t>
    </rPh>
    <rPh sb="113" eb="114">
      <t>ヨ</t>
    </rPh>
    <phoneticPr fontId="1"/>
  </si>
  <si>
    <t>○［製造職種の場合］作業場に入るときには、送風機を使用するなどして身体を清潔にし、異物や雑菌などが混入しないように努めるとともに、部下や後輩にも注意するよう呼びかけている。</t>
    <rPh sb="2" eb="4">
      <t>セイゾウ</t>
    </rPh>
    <rPh sb="4" eb="6">
      <t>ショクシュ</t>
    </rPh>
    <rPh sb="7" eb="9">
      <t>バアイ</t>
    </rPh>
    <rPh sb="10" eb="12">
      <t>サギョウ</t>
    </rPh>
    <rPh sb="12" eb="13">
      <t>ジョウ</t>
    </rPh>
    <rPh sb="14" eb="15">
      <t>ハイ</t>
    </rPh>
    <rPh sb="21" eb="24">
      <t>ソウフウキ</t>
    </rPh>
    <rPh sb="25" eb="27">
      <t>シヨウ</t>
    </rPh>
    <rPh sb="33" eb="35">
      <t>シンタイ</t>
    </rPh>
    <rPh sb="36" eb="38">
      <t>セイケツ</t>
    </rPh>
    <rPh sb="41" eb="43">
      <t>イブツ</t>
    </rPh>
    <rPh sb="44" eb="46">
      <t>ザッキン</t>
    </rPh>
    <rPh sb="49" eb="51">
      <t>コンニュウ</t>
    </rPh>
    <rPh sb="57" eb="58">
      <t>ツト</t>
    </rPh>
    <rPh sb="65" eb="67">
      <t>ブカ</t>
    </rPh>
    <rPh sb="68" eb="70">
      <t>コウハイ</t>
    </rPh>
    <rPh sb="72" eb="74">
      <t>チュウイ</t>
    </rPh>
    <rPh sb="78" eb="79">
      <t>ヨ</t>
    </rPh>
    <phoneticPr fontId="1"/>
  </si>
  <si>
    <t>１．会社の定める安全規程に関する知識
２．安全確保に関する知識
３．安全衛生に関する知識
４．安全教育に関する知識
５．栄養及び食品衛生の基礎理論
６．健康障害に関する知識
７．関係法規に関する知識
　・食品衛生法関係法令のうちパン製造に関する
　　部分及び計量法（平成4年法律第51号）関係
　　法令のうち適正な計量の実施に関する部分</t>
    <rPh sb="2" eb="4">
      <t>カイシャ</t>
    </rPh>
    <rPh sb="5" eb="6">
      <t>サダ</t>
    </rPh>
    <rPh sb="8" eb="10">
      <t>アンゼン</t>
    </rPh>
    <rPh sb="13" eb="14">
      <t>カン</t>
    </rPh>
    <rPh sb="16" eb="18">
      <t>チシキ</t>
    </rPh>
    <rPh sb="21" eb="23">
      <t>アンゼン</t>
    </rPh>
    <rPh sb="23" eb="25">
      <t>カクホ</t>
    </rPh>
    <rPh sb="26" eb="27">
      <t>カン</t>
    </rPh>
    <rPh sb="29" eb="31">
      <t>チシキ</t>
    </rPh>
    <rPh sb="60" eb="62">
      <t>エイヨウ</t>
    </rPh>
    <rPh sb="62" eb="63">
      <t>オヨ</t>
    </rPh>
    <rPh sb="64" eb="66">
      <t>ショクヒン</t>
    </rPh>
    <rPh sb="66" eb="68">
      <t>エイセイ</t>
    </rPh>
    <rPh sb="69" eb="71">
      <t>キソ</t>
    </rPh>
    <rPh sb="71" eb="73">
      <t>リロン</t>
    </rPh>
    <phoneticPr fontId="1"/>
  </si>
  <si>
    <t>レベル１</t>
    <phoneticPr fontId="1"/>
  </si>
  <si>
    <t>レベル２</t>
    <phoneticPr fontId="1"/>
  </si>
  <si>
    <t>レベル３</t>
    <phoneticPr fontId="1"/>
  </si>
  <si>
    <t>レベル４</t>
    <phoneticPr fontId="1"/>
  </si>
  <si>
    <t>ユニット番号　22C008L22</t>
    <rPh sb="4" eb="6">
      <t>バンゴウ</t>
    </rPh>
    <phoneticPr fontId="1"/>
  </si>
  <si>
    <t>コミュニケーション・チームワーク</t>
    <phoneticPr fontId="1"/>
  </si>
  <si>
    <t>○後輩や部下からの報告や意見の内容が十分に伝わっていない場合には、伝えたい内容を引き出すように会話をリードしている。</t>
    <rPh sb="1" eb="3">
      <t>コウハイ</t>
    </rPh>
    <rPh sb="4" eb="6">
      <t>ブカ</t>
    </rPh>
    <rPh sb="9" eb="11">
      <t>ホウコク</t>
    </rPh>
    <rPh sb="12" eb="14">
      <t>イケン</t>
    </rPh>
    <rPh sb="15" eb="17">
      <t>ナイヨウ</t>
    </rPh>
    <rPh sb="18" eb="20">
      <t>ジュウブン</t>
    </rPh>
    <rPh sb="21" eb="22">
      <t>ツタ</t>
    </rPh>
    <rPh sb="28" eb="30">
      <t>バアイ</t>
    </rPh>
    <rPh sb="33" eb="34">
      <t>ツタ</t>
    </rPh>
    <rPh sb="37" eb="39">
      <t>ナイヨウ</t>
    </rPh>
    <rPh sb="40" eb="43">
      <t>ヒキダ</t>
    </rPh>
    <rPh sb="47" eb="49">
      <t>カイワ</t>
    </rPh>
    <phoneticPr fontId="1"/>
  </si>
  <si>
    <t>○聞き手の立場・状況を把握して、相手に合わせて分かりやすい話し方で話している。</t>
    <rPh sb="1" eb="4">
      <t>キキテ</t>
    </rPh>
    <rPh sb="5" eb="7">
      <t>タチバ</t>
    </rPh>
    <rPh sb="8" eb="10">
      <t>ジョウキョウ</t>
    </rPh>
    <rPh sb="11" eb="13">
      <t>ハアク</t>
    </rPh>
    <rPh sb="16" eb="18">
      <t>アイテ</t>
    </rPh>
    <rPh sb="19" eb="20">
      <t>ア</t>
    </rPh>
    <rPh sb="23" eb="24">
      <t>ワ</t>
    </rPh>
    <rPh sb="29" eb="30">
      <t>ハナ</t>
    </rPh>
    <rPh sb="31" eb="32">
      <t>カタ</t>
    </rPh>
    <rPh sb="33" eb="34">
      <t>ハナ</t>
    </rPh>
    <phoneticPr fontId="1"/>
  </si>
  <si>
    <t>○部下や後輩からの報告や意見の内容に応じて、自分で対応するのか、上司に伝えるのか、判断している。</t>
    <rPh sb="1" eb="3">
      <t>ブカ</t>
    </rPh>
    <rPh sb="4" eb="6">
      <t>コウハイ</t>
    </rPh>
    <rPh sb="9" eb="11">
      <t>ホウコク</t>
    </rPh>
    <rPh sb="12" eb="14">
      <t>イケン</t>
    </rPh>
    <rPh sb="15" eb="17">
      <t>ナイヨウ</t>
    </rPh>
    <rPh sb="18" eb="19">
      <t>オウ</t>
    </rPh>
    <rPh sb="22" eb="24">
      <t>ジブン</t>
    </rPh>
    <rPh sb="25" eb="27">
      <t>タイオウ</t>
    </rPh>
    <rPh sb="32" eb="34">
      <t>ジョウシ</t>
    </rPh>
    <rPh sb="35" eb="36">
      <t>ツタ</t>
    </rPh>
    <rPh sb="41" eb="43">
      <t>ハンダン</t>
    </rPh>
    <phoneticPr fontId="1"/>
  </si>
  <si>
    <t>○正しく情報が伝わっているかを、適切なタイミングを計り、相手に確認している。</t>
    <rPh sb="1" eb="2">
      <t>タダ</t>
    </rPh>
    <rPh sb="4" eb="6">
      <t>ジョウホウ</t>
    </rPh>
    <rPh sb="7" eb="8">
      <t>ツタ</t>
    </rPh>
    <rPh sb="16" eb="18">
      <t>テキセツ</t>
    </rPh>
    <rPh sb="25" eb="26">
      <t>ハカ</t>
    </rPh>
    <rPh sb="28" eb="30">
      <t>アイテ</t>
    </rPh>
    <rPh sb="31" eb="33">
      <t>カクニン</t>
    </rPh>
    <phoneticPr fontId="1"/>
  </si>
  <si>
    <t>○部門の目標を理解し、必要に応じて上司や先輩に内容の確認を行うとともに、部下や後輩には、それらを分かりやすく説明している。</t>
    <rPh sb="1" eb="3">
      <t>ブモン</t>
    </rPh>
    <rPh sb="4" eb="6">
      <t>モクヒョウ</t>
    </rPh>
    <rPh sb="7" eb="9">
      <t>リカイ</t>
    </rPh>
    <rPh sb="11" eb="13">
      <t>ヒツヨウ</t>
    </rPh>
    <rPh sb="14" eb="15">
      <t>オウ</t>
    </rPh>
    <rPh sb="17" eb="19">
      <t>ジョウシ</t>
    </rPh>
    <rPh sb="20" eb="22">
      <t>センパイ</t>
    </rPh>
    <rPh sb="23" eb="25">
      <t>ナイヨウ</t>
    </rPh>
    <rPh sb="26" eb="28">
      <t>カクニン</t>
    </rPh>
    <rPh sb="29" eb="30">
      <t>オコナ</t>
    </rPh>
    <rPh sb="36" eb="38">
      <t>ブカ</t>
    </rPh>
    <rPh sb="39" eb="41">
      <t>コウハイ</t>
    </rPh>
    <rPh sb="48" eb="49">
      <t>ブン</t>
    </rPh>
    <rPh sb="54" eb="56">
      <t>セツメイ</t>
    </rPh>
    <phoneticPr fontId="1"/>
  </si>
  <si>
    <t>○部門内で与えられた役割を十分に理解したうえで責任を全うし、部下や後輩に対する模範となることを心がけている。</t>
    <phoneticPr fontId="1"/>
  </si>
  <si>
    <t>○担当部門の中心メンバーとして、部門内外の関係者とのチームワークを意識し、作業効率が高まるよう努めている。</t>
    <rPh sb="1" eb="3">
      <t>タントウ</t>
    </rPh>
    <rPh sb="3" eb="5">
      <t>ブモン</t>
    </rPh>
    <rPh sb="6" eb="8">
      <t>チュウシン</t>
    </rPh>
    <rPh sb="16" eb="18">
      <t>ブモン</t>
    </rPh>
    <rPh sb="18" eb="20">
      <t>ナイガイ</t>
    </rPh>
    <rPh sb="21" eb="24">
      <t>カンケイシャ</t>
    </rPh>
    <phoneticPr fontId="1"/>
  </si>
  <si>
    <t>○職場の雰囲気を良くするため、話し合いや親睦を深める場を設けるなどの工夫をしている。</t>
    <phoneticPr fontId="1"/>
  </si>
  <si>
    <t>○自分の職務以外のことに対しても関心を払い、会社全体としての利益向上に努めている。</t>
    <phoneticPr fontId="1"/>
  </si>
  <si>
    <t>１．各種ビジネスマナーに関する知識
２．コミュニケーションに関する知識
３．対人関係に関する知識
４．報告・連絡・相談のポイント
５．自社・各部門の業務内容に関する知識</t>
    <rPh sb="2" eb="4">
      <t>カクシュ</t>
    </rPh>
    <rPh sb="12" eb="13">
      <t>カン</t>
    </rPh>
    <rPh sb="15" eb="17">
      <t>チシキ</t>
    </rPh>
    <rPh sb="30" eb="31">
      <t>カン</t>
    </rPh>
    <rPh sb="33" eb="35">
      <t>チシキ</t>
    </rPh>
    <rPh sb="38" eb="40">
      <t>タイジン</t>
    </rPh>
    <rPh sb="40" eb="42">
      <t>カンケイ</t>
    </rPh>
    <rPh sb="43" eb="44">
      <t>カン</t>
    </rPh>
    <rPh sb="46" eb="48">
      <t>チシキ</t>
    </rPh>
    <rPh sb="51" eb="53">
      <t>ホウコク</t>
    </rPh>
    <rPh sb="54" eb="56">
      <t>レンラク</t>
    </rPh>
    <rPh sb="57" eb="59">
      <t>ソウダン</t>
    </rPh>
    <phoneticPr fontId="1"/>
  </si>
  <si>
    <t>レベル１</t>
    <phoneticPr fontId="1"/>
  </si>
  <si>
    <t>レベル２</t>
    <phoneticPr fontId="1"/>
  </si>
  <si>
    <t>レベル３</t>
    <phoneticPr fontId="1"/>
  </si>
  <si>
    <t>　レベル４</t>
    <phoneticPr fontId="1"/>
  </si>
  <si>
    <t>ユニット番号　22C011L22</t>
    <rPh sb="4" eb="6">
      <t>バンゴウ</t>
    </rPh>
    <phoneticPr fontId="1"/>
  </si>
  <si>
    <t>○お客様などからのクレームが店舗経営や企業イメージに与える重要性を理解し、部下や後輩にも注意するよう呼びかけている。</t>
    <rPh sb="2" eb="4">
      <t>キャクサマ</t>
    </rPh>
    <rPh sb="14" eb="16">
      <t>テンポ</t>
    </rPh>
    <rPh sb="16" eb="18">
      <t>ケイエイ</t>
    </rPh>
    <rPh sb="19" eb="21">
      <t>キギョウ</t>
    </rPh>
    <rPh sb="26" eb="27">
      <t>アタ</t>
    </rPh>
    <rPh sb="29" eb="32">
      <t>ジュウヨウセイ</t>
    </rPh>
    <rPh sb="33" eb="35">
      <t>リカイ</t>
    </rPh>
    <rPh sb="37" eb="39">
      <t>ブカ</t>
    </rPh>
    <rPh sb="40" eb="42">
      <t>コウハイ</t>
    </rPh>
    <rPh sb="44" eb="46">
      <t>チュウイ</t>
    </rPh>
    <rPh sb="50" eb="51">
      <t>ヨ</t>
    </rPh>
    <phoneticPr fontId="1"/>
  </si>
  <si>
    <t>○問題となりやすいクレームの内容、発生原因や対応に係る事例、関連する各種法令、社内規程を理解している。</t>
    <rPh sb="1" eb="3">
      <t>モンダイ</t>
    </rPh>
    <rPh sb="14" eb="16">
      <t>ナイヨウ</t>
    </rPh>
    <rPh sb="17" eb="19">
      <t>ハッセイ</t>
    </rPh>
    <rPh sb="19" eb="21">
      <t>ゲンイン</t>
    </rPh>
    <rPh sb="22" eb="24">
      <t>タイオウ</t>
    </rPh>
    <rPh sb="25" eb="26">
      <t>カカワ</t>
    </rPh>
    <rPh sb="27" eb="29">
      <t>ジレイ</t>
    </rPh>
    <rPh sb="41" eb="43">
      <t>キテイ</t>
    </rPh>
    <phoneticPr fontId="1"/>
  </si>
  <si>
    <t>○［販売職種の場合］投書箱の運用管理、売場担当者の接客対応管理の徹底など、クレーム防止に向けた取組みを行っている。</t>
    <rPh sb="4" eb="6">
      <t>ショクシュ</t>
    </rPh>
    <rPh sb="10" eb="12">
      <t>トウショ</t>
    </rPh>
    <rPh sb="12" eb="13">
      <t>バコ</t>
    </rPh>
    <rPh sb="14" eb="16">
      <t>ウンヨウ</t>
    </rPh>
    <rPh sb="16" eb="18">
      <t>カンリ</t>
    </rPh>
    <rPh sb="19" eb="21">
      <t>ウリバ</t>
    </rPh>
    <rPh sb="21" eb="24">
      <t>タントウシャ</t>
    </rPh>
    <rPh sb="25" eb="27">
      <t>セッキャク</t>
    </rPh>
    <rPh sb="27" eb="29">
      <t>タイオウ</t>
    </rPh>
    <rPh sb="29" eb="31">
      <t>カンリ</t>
    </rPh>
    <rPh sb="32" eb="34">
      <t>テッテイ</t>
    </rPh>
    <rPh sb="41" eb="43">
      <t>ボウシ</t>
    </rPh>
    <rPh sb="44" eb="45">
      <t>ム</t>
    </rPh>
    <rPh sb="47" eb="48">
      <t>ト</t>
    </rPh>
    <rPh sb="48" eb="49">
      <t>ク</t>
    </rPh>
    <rPh sb="51" eb="52">
      <t>オコナ</t>
    </rPh>
    <phoneticPr fontId="1"/>
  </si>
  <si>
    <t>②クレームの
受付・処理</t>
    <phoneticPr fontId="1"/>
  </si>
  <si>
    <t>○定められた処理範囲を超えたクレームに対しては、勝手な判断で不用意な応対、発言をしたりせず、社内規程に従って受付を行い、上司や先輩に報告し、自店対応が可能なものか、あるいは本部対応や全店への連絡が必要なものかなどの判断を仰いでいる。</t>
    <rPh sb="1" eb="2">
      <t>サダ</t>
    </rPh>
    <rPh sb="6" eb="8">
      <t>ショリ</t>
    </rPh>
    <rPh sb="8" eb="10">
      <t>ハンイ</t>
    </rPh>
    <rPh sb="11" eb="12">
      <t>コ</t>
    </rPh>
    <rPh sb="19" eb="20">
      <t>タイ</t>
    </rPh>
    <rPh sb="24" eb="26">
      <t>カッテ</t>
    </rPh>
    <rPh sb="27" eb="29">
      <t>ハンダン</t>
    </rPh>
    <rPh sb="30" eb="33">
      <t>フヨウイ</t>
    </rPh>
    <rPh sb="34" eb="36">
      <t>オウタイ</t>
    </rPh>
    <rPh sb="37" eb="39">
      <t>ハツゲン</t>
    </rPh>
    <rPh sb="46" eb="48">
      <t>シャナイ</t>
    </rPh>
    <rPh sb="48" eb="50">
      <t>キテイ</t>
    </rPh>
    <rPh sb="51" eb="52">
      <t>シタガ</t>
    </rPh>
    <rPh sb="54" eb="56">
      <t>ウケツケ</t>
    </rPh>
    <rPh sb="57" eb="58">
      <t>オコナ</t>
    </rPh>
    <rPh sb="60" eb="62">
      <t>ジョウシ</t>
    </rPh>
    <rPh sb="63" eb="65">
      <t>センパイ</t>
    </rPh>
    <rPh sb="66" eb="68">
      <t>ホウコク</t>
    </rPh>
    <rPh sb="70" eb="72">
      <t>ジテン</t>
    </rPh>
    <rPh sb="72" eb="74">
      <t>タイオウ</t>
    </rPh>
    <rPh sb="75" eb="77">
      <t>カノウ</t>
    </rPh>
    <rPh sb="86" eb="88">
      <t>ホンブ</t>
    </rPh>
    <rPh sb="88" eb="90">
      <t>タイオウ</t>
    </rPh>
    <rPh sb="91" eb="93">
      <t>ゼンテン</t>
    </rPh>
    <rPh sb="95" eb="97">
      <t>レンラク</t>
    </rPh>
    <rPh sb="98" eb="100">
      <t>ヒツヨウ</t>
    </rPh>
    <rPh sb="107" eb="109">
      <t>ハンダン</t>
    </rPh>
    <rPh sb="110" eb="111">
      <t>アオ</t>
    </rPh>
    <phoneticPr fontId="1"/>
  </si>
  <si>
    <t>③評価と改善</t>
    <rPh sb="1" eb="3">
      <t>ヒョウカ</t>
    </rPh>
    <rPh sb="4" eb="6">
      <t>カイゼン</t>
    </rPh>
    <phoneticPr fontId="1"/>
  </si>
  <si>
    <t>○発生したクレームについて発生原因を上司や先輩とともに追究・分析し、クレーム防止・対応体制の見直し、マニュアル改善のための提案など、再発防止に向けた対策を行っている。</t>
    <rPh sb="1" eb="3">
      <t>ハッセイ</t>
    </rPh>
    <rPh sb="13" eb="15">
      <t>ハッセイ</t>
    </rPh>
    <rPh sb="15" eb="17">
      <t>ゲンイン</t>
    </rPh>
    <rPh sb="18" eb="20">
      <t>ジョウシ</t>
    </rPh>
    <rPh sb="21" eb="23">
      <t>センパイ</t>
    </rPh>
    <rPh sb="27" eb="29">
      <t>ツイキュウ</t>
    </rPh>
    <rPh sb="30" eb="32">
      <t>ブンセキ</t>
    </rPh>
    <rPh sb="38" eb="40">
      <t>ボウシ</t>
    </rPh>
    <rPh sb="41" eb="43">
      <t>タイオウ</t>
    </rPh>
    <rPh sb="43" eb="45">
      <t>タイセイ</t>
    </rPh>
    <rPh sb="46" eb="48">
      <t>ミナオ</t>
    </rPh>
    <rPh sb="55" eb="57">
      <t>カイゼン</t>
    </rPh>
    <rPh sb="61" eb="63">
      <t>テイアン</t>
    </rPh>
    <rPh sb="66" eb="68">
      <t>サイハツ</t>
    </rPh>
    <rPh sb="68" eb="70">
      <t>ボウシ</t>
    </rPh>
    <rPh sb="71" eb="72">
      <t>ム</t>
    </rPh>
    <rPh sb="74" eb="76">
      <t>タイサク</t>
    </rPh>
    <rPh sb="77" eb="78">
      <t>オコナ</t>
    </rPh>
    <phoneticPr fontId="1"/>
  </si>
  <si>
    <t>１．会社の企業理念に関する知識
２．接客ルール
３．TPOに応じた会話
４．商品知識
５．顧客ニーズ（お客様の目線等）に関する知識
６．クレームが与える企業イメージ、経営等に対す
　　る影響
７．各種法令に関する知識</t>
    <rPh sb="2" eb="4">
      <t>カイシャ</t>
    </rPh>
    <rPh sb="5" eb="7">
      <t>キギョウ</t>
    </rPh>
    <rPh sb="7" eb="9">
      <t>リネン</t>
    </rPh>
    <rPh sb="10" eb="11">
      <t>カン</t>
    </rPh>
    <rPh sb="13" eb="15">
      <t>チシキ</t>
    </rPh>
    <rPh sb="18" eb="20">
      <t>セッキャク</t>
    </rPh>
    <rPh sb="30" eb="31">
      <t>オウ</t>
    </rPh>
    <rPh sb="33" eb="35">
      <t>カイワ</t>
    </rPh>
    <rPh sb="45" eb="47">
      <t>コキャク</t>
    </rPh>
    <rPh sb="52" eb="54">
      <t>キャクサマ</t>
    </rPh>
    <rPh sb="57" eb="58">
      <t>トウ</t>
    </rPh>
    <rPh sb="60" eb="61">
      <t>カン</t>
    </rPh>
    <rPh sb="63" eb="65">
      <t>チシキ</t>
    </rPh>
    <rPh sb="73" eb="74">
      <t>アタ</t>
    </rPh>
    <rPh sb="76" eb="78">
      <t>キギョウ</t>
    </rPh>
    <rPh sb="83" eb="85">
      <t>ケイエイ</t>
    </rPh>
    <rPh sb="85" eb="86">
      <t>ナド</t>
    </rPh>
    <rPh sb="87" eb="88">
      <t>タイ</t>
    </rPh>
    <rPh sb="93" eb="95">
      <t>エイキョウ</t>
    </rPh>
    <rPh sb="98" eb="100">
      <t>カクシュ</t>
    </rPh>
    <rPh sb="100" eb="102">
      <t>ホウレイ</t>
    </rPh>
    <rPh sb="103" eb="104">
      <t>カン</t>
    </rPh>
    <rPh sb="106" eb="108">
      <t>チシキ</t>
    </rPh>
    <phoneticPr fontId="1"/>
  </si>
  <si>
    <t>レベル１</t>
    <phoneticPr fontId="1"/>
  </si>
  <si>
    <t>レベル２</t>
    <phoneticPr fontId="1"/>
  </si>
  <si>
    <t>レベル３</t>
    <phoneticPr fontId="1"/>
  </si>
  <si>
    <t>レベル４</t>
    <phoneticPr fontId="1"/>
  </si>
  <si>
    <t>ユニット番号　22C014L22</t>
    <rPh sb="4" eb="6">
      <t>バンゴウ</t>
    </rPh>
    <phoneticPr fontId="1"/>
  </si>
  <si>
    <t>○担当業務について、上司や先輩の仕事ぶりからその仕事のコツを学ぶなど、日頃から技術・技能の向上に取り組んでいる。</t>
    <rPh sb="1" eb="3">
      <t>タントウ</t>
    </rPh>
    <rPh sb="3" eb="5">
      <t>ギョウム</t>
    </rPh>
    <rPh sb="10" eb="12">
      <t>ジョウシ</t>
    </rPh>
    <rPh sb="13" eb="15">
      <t>センパイ</t>
    </rPh>
    <rPh sb="16" eb="18">
      <t>シゴト</t>
    </rPh>
    <rPh sb="24" eb="26">
      <t>シゴト</t>
    </rPh>
    <rPh sb="30" eb="31">
      <t>マナ</t>
    </rPh>
    <rPh sb="35" eb="37">
      <t>ヒゴロ</t>
    </rPh>
    <rPh sb="39" eb="41">
      <t>ギジュツ</t>
    </rPh>
    <rPh sb="42" eb="44">
      <t>ギノウ</t>
    </rPh>
    <rPh sb="45" eb="47">
      <t>コウジョウ</t>
    </rPh>
    <rPh sb="48" eb="49">
      <t>ト</t>
    </rPh>
    <rPh sb="50" eb="51">
      <t>ク</t>
    </rPh>
    <phoneticPr fontId="1"/>
  </si>
  <si>
    <t>○自分の担当する仕事以外にも積極的に興味・関心を持ち、担当業務に活かすなど、効率的な仕事のやり方について、常に考えながら仕事をしている。</t>
    <rPh sb="1" eb="3">
      <t>ジブン</t>
    </rPh>
    <rPh sb="4" eb="6">
      <t>タントウ</t>
    </rPh>
    <rPh sb="8" eb="10">
      <t>シゴト</t>
    </rPh>
    <rPh sb="10" eb="12">
      <t>イガイ</t>
    </rPh>
    <rPh sb="14" eb="17">
      <t>セッキョクテキ</t>
    </rPh>
    <rPh sb="18" eb="20">
      <t>キョウミ</t>
    </rPh>
    <rPh sb="21" eb="23">
      <t>カンシン</t>
    </rPh>
    <rPh sb="24" eb="25">
      <t>モ</t>
    </rPh>
    <rPh sb="27" eb="29">
      <t>タントウ</t>
    </rPh>
    <rPh sb="29" eb="31">
      <t>ギョウム</t>
    </rPh>
    <rPh sb="32" eb="33">
      <t>イ</t>
    </rPh>
    <phoneticPr fontId="1"/>
  </si>
  <si>
    <t>○積極的に社内外の他の技術・技能者と交流し、知識やノウハウの更なる習得に努めている。</t>
    <rPh sb="1" eb="4">
      <t>セッキョクテキ</t>
    </rPh>
    <rPh sb="5" eb="8">
      <t>シャナイガイ</t>
    </rPh>
    <rPh sb="9" eb="10">
      <t>タ</t>
    </rPh>
    <rPh sb="11" eb="13">
      <t>ギジュツ</t>
    </rPh>
    <rPh sb="14" eb="17">
      <t>ギノウシャ</t>
    </rPh>
    <rPh sb="18" eb="20">
      <t>コウリュウ</t>
    </rPh>
    <rPh sb="22" eb="24">
      <t>チシキ</t>
    </rPh>
    <rPh sb="30" eb="31">
      <t>サラ</t>
    </rPh>
    <rPh sb="33" eb="35">
      <t>シュウトク</t>
    </rPh>
    <rPh sb="36" eb="37">
      <t>ツト</t>
    </rPh>
    <phoneticPr fontId="1"/>
  </si>
  <si>
    <t>○継続的な技術・技能の向上に取り組み、部下や後輩に模範を示している。</t>
    <rPh sb="1" eb="4">
      <t>ケイゾクテキ</t>
    </rPh>
    <rPh sb="5" eb="7">
      <t>ギジュツ</t>
    </rPh>
    <rPh sb="8" eb="10">
      <t>ギノウ</t>
    </rPh>
    <rPh sb="11" eb="13">
      <t>コウジョウ</t>
    </rPh>
    <rPh sb="14" eb="15">
      <t>ト</t>
    </rPh>
    <rPh sb="16" eb="17">
      <t>ク</t>
    </rPh>
    <rPh sb="19" eb="21">
      <t>ブカ</t>
    </rPh>
    <rPh sb="22" eb="24">
      <t>コウハイ</t>
    </rPh>
    <rPh sb="25" eb="27">
      <t>モハン</t>
    </rPh>
    <rPh sb="28" eb="29">
      <t>シメ</t>
    </rPh>
    <phoneticPr fontId="1"/>
  </si>
  <si>
    <t>１．担当業務の最新動向に関する知識
２．製パン技術・理論に関する知識
３．販売技術に関する知識
４．会社及び部門の経営戦略・行動目標に関する
　　知識
５．指導スキルに関する知識
６．効果的な説明の仕方に関する知識</t>
    <rPh sb="2" eb="4">
      <t>タントウ</t>
    </rPh>
    <rPh sb="4" eb="6">
      <t>ギョウム</t>
    </rPh>
    <rPh sb="7" eb="9">
      <t>サイシン</t>
    </rPh>
    <rPh sb="9" eb="11">
      <t>ドウコウ</t>
    </rPh>
    <rPh sb="12" eb="13">
      <t>カン</t>
    </rPh>
    <rPh sb="15" eb="17">
      <t>チシキ</t>
    </rPh>
    <rPh sb="20" eb="21">
      <t>セイ</t>
    </rPh>
    <rPh sb="23" eb="25">
      <t>ギジュツ</t>
    </rPh>
    <rPh sb="26" eb="28">
      <t>リロン</t>
    </rPh>
    <rPh sb="29" eb="30">
      <t>カン</t>
    </rPh>
    <rPh sb="32" eb="34">
      <t>チシキ</t>
    </rPh>
    <rPh sb="37" eb="39">
      <t>ハンバイ</t>
    </rPh>
    <rPh sb="39" eb="41">
      <t>ギジュツ</t>
    </rPh>
    <rPh sb="42" eb="43">
      <t>カン</t>
    </rPh>
    <rPh sb="45" eb="47">
      <t>チシキ</t>
    </rPh>
    <rPh sb="50" eb="52">
      <t>カイシャ</t>
    </rPh>
    <rPh sb="52" eb="53">
      <t>オヨ</t>
    </rPh>
    <rPh sb="54" eb="56">
      <t>ブモン</t>
    </rPh>
    <rPh sb="57" eb="59">
      <t>ケイエイ</t>
    </rPh>
    <rPh sb="59" eb="61">
      <t>センリャク</t>
    </rPh>
    <rPh sb="62" eb="64">
      <t>コウドウ</t>
    </rPh>
    <rPh sb="64" eb="66">
      <t>モクヒョウ</t>
    </rPh>
    <rPh sb="67" eb="68">
      <t>カン</t>
    </rPh>
    <rPh sb="73" eb="75">
      <t>チシキ</t>
    </rPh>
    <phoneticPr fontId="1"/>
  </si>
  <si>
    <t>ユニット番号　22C016L22</t>
    <rPh sb="4" eb="6">
      <t>バンゴウ</t>
    </rPh>
    <phoneticPr fontId="1"/>
  </si>
  <si>
    <t>技術指導・育成</t>
    <rPh sb="0" eb="2">
      <t>ギジュツ</t>
    </rPh>
    <rPh sb="2" eb="4">
      <t>シドウ</t>
    </rPh>
    <rPh sb="5" eb="7">
      <t>イクセイ</t>
    </rPh>
    <phoneticPr fontId="1"/>
  </si>
  <si>
    <t>後進を育成し、技術・技能を伝達していく能力</t>
    <rPh sb="0" eb="2">
      <t>コウシン</t>
    </rPh>
    <rPh sb="3" eb="5">
      <t>イクセイ</t>
    </rPh>
    <rPh sb="7" eb="9">
      <t>ギジュツ</t>
    </rPh>
    <rPh sb="10" eb="12">
      <t>ギノウ</t>
    </rPh>
    <rPh sb="13" eb="15">
      <t>デンタツ</t>
    </rPh>
    <rPh sb="19" eb="21">
      <t>ノウリョク</t>
    </rPh>
    <phoneticPr fontId="1"/>
  </si>
  <si>
    <t>①技術・技能の
指導・育成</t>
    <rPh sb="1" eb="3">
      <t>ギジュツ</t>
    </rPh>
    <rPh sb="4" eb="6">
      <t>ギノウ</t>
    </rPh>
    <rPh sb="8" eb="10">
      <t>シドウ</t>
    </rPh>
    <rPh sb="11" eb="13">
      <t>イクセイ</t>
    </rPh>
    <phoneticPr fontId="1"/>
  </si>
  <si>
    <t>○日頃から部下や後輩の仕事ぶりをみて、改善できるポイントを教えている。</t>
    <rPh sb="1" eb="3">
      <t>ヒゴロ</t>
    </rPh>
    <rPh sb="5" eb="7">
      <t>ブカ</t>
    </rPh>
    <rPh sb="8" eb="10">
      <t>コウハイ</t>
    </rPh>
    <rPh sb="11" eb="13">
      <t>シゴト</t>
    </rPh>
    <rPh sb="19" eb="21">
      <t>カイゼン</t>
    </rPh>
    <rPh sb="29" eb="30">
      <t>オシ</t>
    </rPh>
    <phoneticPr fontId="1"/>
  </si>
  <si>
    <t>○指導の途中で理解度や技術・技能レベルを随時確認しながら、指導内容やスピードを調整し、計画的にアドバイス・指導を行っている。</t>
    <rPh sb="1" eb="3">
      <t>シドウ</t>
    </rPh>
    <rPh sb="4" eb="6">
      <t>トチュウ</t>
    </rPh>
    <rPh sb="7" eb="10">
      <t>リカイド</t>
    </rPh>
    <rPh sb="11" eb="13">
      <t>ギジュツ</t>
    </rPh>
    <rPh sb="14" eb="16">
      <t>ギノウ</t>
    </rPh>
    <rPh sb="20" eb="22">
      <t>ズイジ</t>
    </rPh>
    <rPh sb="22" eb="24">
      <t>カクニン</t>
    </rPh>
    <rPh sb="29" eb="31">
      <t>シドウ</t>
    </rPh>
    <rPh sb="31" eb="33">
      <t>ナイヨウ</t>
    </rPh>
    <rPh sb="39" eb="41">
      <t>チョウセイ</t>
    </rPh>
    <rPh sb="43" eb="46">
      <t>ケイカクテキ</t>
    </rPh>
    <rPh sb="53" eb="55">
      <t>シドウ</t>
    </rPh>
    <rPh sb="56" eb="57">
      <t>オコナ</t>
    </rPh>
    <phoneticPr fontId="1"/>
  </si>
  <si>
    <t>○部下や後輩に質問された場合には、自分が知り得る範囲において適切な回答を行い、分からないことは誰に聞けばよいかを教えている。</t>
    <rPh sb="1" eb="3">
      <t>ブカ</t>
    </rPh>
    <rPh sb="4" eb="6">
      <t>コウハイ</t>
    </rPh>
    <rPh sb="7" eb="12">
      <t>シツモンサレタトキ</t>
    </rPh>
    <rPh sb="12" eb="14">
      <t>バアイ</t>
    </rPh>
    <rPh sb="17" eb="19">
      <t>ジブン</t>
    </rPh>
    <rPh sb="20" eb="21">
      <t>シ</t>
    </rPh>
    <rPh sb="22" eb="23">
      <t>ウ</t>
    </rPh>
    <rPh sb="24" eb="26">
      <t>ハンイ</t>
    </rPh>
    <rPh sb="30" eb="32">
      <t>テキセツ</t>
    </rPh>
    <rPh sb="33" eb="35">
      <t>カイトウ</t>
    </rPh>
    <rPh sb="36" eb="37">
      <t>オコナ</t>
    </rPh>
    <rPh sb="39" eb="40">
      <t>ワ</t>
    </rPh>
    <rPh sb="47" eb="48">
      <t>ダレ</t>
    </rPh>
    <rPh sb="49" eb="50">
      <t>キ</t>
    </rPh>
    <rPh sb="56" eb="57">
      <t>オシ</t>
    </rPh>
    <phoneticPr fontId="1"/>
  </si>
  <si>
    <t>○言葉で伝える（音声）、見せて伝える（映像）、体験させる、自分で工夫させる（盗ませる）など、多様なアプローチを組み合わせて、部下や後輩の育成を行っている。</t>
    <rPh sb="1" eb="3">
      <t>コトバ</t>
    </rPh>
    <rPh sb="4" eb="5">
      <t>ツタ</t>
    </rPh>
    <rPh sb="8" eb="10">
      <t>オンセイ</t>
    </rPh>
    <rPh sb="12" eb="13">
      <t>ミ</t>
    </rPh>
    <rPh sb="15" eb="16">
      <t>ツタ</t>
    </rPh>
    <rPh sb="19" eb="21">
      <t>エイゾウ</t>
    </rPh>
    <rPh sb="23" eb="25">
      <t>タイケン</t>
    </rPh>
    <rPh sb="29" eb="31">
      <t>ジブン</t>
    </rPh>
    <rPh sb="32" eb="34">
      <t>クフウ</t>
    </rPh>
    <rPh sb="38" eb="39">
      <t>ヌス</t>
    </rPh>
    <rPh sb="46" eb="48">
      <t>タヨウ</t>
    </rPh>
    <rPh sb="55" eb="56">
      <t>ク</t>
    </rPh>
    <rPh sb="57" eb="58">
      <t>ア</t>
    </rPh>
    <rPh sb="62" eb="64">
      <t>ブカ</t>
    </rPh>
    <rPh sb="65" eb="67">
      <t>コウハイ</t>
    </rPh>
    <rPh sb="68" eb="70">
      <t>イクセイ</t>
    </rPh>
    <rPh sb="71" eb="72">
      <t>オコナ</t>
    </rPh>
    <phoneticPr fontId="1"/>
  </si>
  <si>
    <r>
      <t>１．担当業務の最新動向に関する知識
２．製パン技術・理論に関する知識
３．工場方針の理解
４．店舗方針の理解
５．作業指導に関する知識
６．教育訓練計画のたて方及び教育訓練の実施
７．仕事の教え方
８．改善の仕方
９．人の扱い方
10．教育訓練の方法</t>
    </r>
    <r>
      <rPr>
        <sz val="10"/>
        <color indexed="14"/>
        <rFont val="ＭＳ ゴシック"/>
        <family val="3"/>
        <charset val="128"/>
      </rPr>
      <t/>
    </r>
    <rPh sb="2" eb="4">
      <t>タントウ</t>
    </rPh>
    <rPh sb="4" eb="6">
      <t>ギョウム</t>
    </rPh>
    <rPh sb="7" eb="9">
      <t>サイシン</t>
    </rPh>
    <rPh sb="9" eb="11">
      <t>ドウコウ</t>
    </rPh>
    <rPh sb="12" eb="13">
      <t>カン</t>
    </rPh>
    <rPh sb="15" eb="17">
      <t>チシキ</t>
    </rPh>
    <rPh sb="20" eb="21">
      <t>セイ</t>
    </rPh>
    <rPh sb="23" eb="25">
      <t>ギジュツ</t>
    </rPh>
    <rPh sb="26" eb="28">
      <t>リロン</t>
    </rPh>
    <rPh sb="29" eb="30">
      <t>カン</t>
    </rPh>
    <rPh sb="32" eb="34">
      <t>チシキ</t>
    </rPh>
    <rPh sb="37" eb="39">
      <t>コウジョウ</t>
    </rPh>
    <rPh sb="39" eb="41">
      <t>ホウシン</t>
    </rPh>
    <rPh sb="42" eb="44">
      <t>リカイ</t>
    </rPh>
    <rPh sb="47" eb="49">
      <t>テンポ</t>
    </rPh>
    <rPh sb="49" eb="51">
      <t>ホウシン</t>
    </rPh>
    <rPh sb="52" eb="54">
      <t>リカイ</t>
    </rPh>
    <phoneticPr fontId="1"/>
  </si>
  <si>
    <t>共通</t>
    <rPh sb="0" eb="2">
      <t>キョウツウ</t>
    </rPh>
    <phoneticPr fontId="1"/>
  </si>
  <si>
    <t>Ｌ２</t>
    <phoneticPr fontId="1"/>
  </si>
  <si>
    <t>Ｌ２</t>
    <phoneticPr fontId="1"/>
  </si>
  <si>
    <t>ユニット番号　22C003L34</t>
    <rPh sb="4" eb="6">
      <t>バンゴウ</t>
    </rPh>
    <phoneticPr fontId="1"/>
  </si>
  <si>
    <t>①社会経済動向やビジネス動向の把握</t>
    <rPh sb="1" eb="3">
      <t>シャカイ</t>
    </rPh>
    <rPh sb="3" eb="5">
      <t>ケイザイ</t>
    </rPh>
    <rPh sb="5" eb="7">
      <t>ドウコウ</t>
    </rPh>
    <rPh sb="12" eb="14">
      <t>ドウコウ</t>
    </rPh>
    <rPh sb="15" eb="17">
      <t>ハアク</t>
    </rPh>
    <phoneticPr fontId="1"/>
  </si>
  <si>
    <t>○新聞、ニュースなどから社会経済全般に関する情報を入手し、自社の経営と関連付けて理解・整理している。</t>
    <rPh sb="1" eb="3">
      <t>シンブン</t>
    </rPh>
    <rPh sb="12" eb="14">
      <t>シャカイ</t>
    </rPh>
    <rPh sb="14" eb="16">
      <t>ケイザイ</t>
    </rPh>
    <rPh sb="16" eb="18">
      <t>ゼンパン</t>
    </rPh>
    <rPh sb="19" eb="20">
      <t>カン</t>
    </rPh>
    <rPh sb="22" eb="24">
      <t>ジョウホウ</t>
    </rPh>
    <rPh sb="25" eb="27">
      <t>ニュウシュ</t>
    </rPh>
    <rPh sb="29" eb="31">
      <t>ジシャ</t>
    </rPh>
    <rPh sb="32" eb="34">
      <t>ケイエイ</t>
    </rPh>
    <rPh sb="35" eb="38">
      <t>カンレンヅ</t>
    </rPh>
    <phoneticPr fontId="1"/>
  </si>
  <si>
    <t>○業界動向やビジネス全般について、取引先、お客様など様々な手段を通じて情報・知識を絶えず入手している。</t>
    <rPh sb="1" eb="3">
      <t>ギョウカイ</t>
    </rPh>
    <rPh sb="3" eb="5">
      <t>ドウコウ</t>
    </rPh>
    <rPh sb="10" eb="12">
      <t>ゼンパン</t>
    </rPh>
    <rPh sb="26" eb="28">
      <t>サマザマ</t>
    </rPh>
    <rPh sb="29" eb="31">
      <t>シュダン</t>
    </rPh>
    <rPh sb="32" eb="33">
      <t>ツウ</t>
    </rPh>
    <rPh sb="35" eb="37">
      <t>ジョウホウ</t>
    </rPh>
    <rPh sb="38" eb="40">
      <t>チシキ</t>
    </rPh>
    <rPh sb="41" eb="42">
      <t>タ</t>
    </rPh>
    <rPh sb="44" eb="46">
      <t>ニュウシュ</t>
    </rPh>
    <phoneticPr fontId="1"/>
  </si>
  <si>
    <r>
      <t>②</t>
    </r>
    <r>
      <rPr>
        <sz val="11"/>
        <rFont val="ＭＳ Ｐゴシック"/>
        <family val="3"/>
        <charset val="128"/>
      </rPr>
      <t>経営理念と
経営戦略の理解</t>
    </r>
    <rPh sb="1" eb="3">
      <t>ケイエイ</t>
    </rPh>
    <rPh sb="3" eb="5">
      <t>リネン</t>
    </rPh>
    <rPh sb="7" eb="9">
      <t>ケイエイ</t>
    </rPh>
    <rPh sb="9" eb="11">
      <t>センリャク</t>
    </rPh>
    <rPh sb="12" eb="14">
      <t>リカイ</t>
    </rPh>
    <phoneticPr fontId="1"/>
  </si>
  <si>
    <t>○パンに対する地域のお客様ニーズを的確にとらえ、自社・自店舗の「売り（特徴）」（手づくり・焼きたて、原材料や安全性へのこだわり、お値打ち価格など）を明確にしている。</t>
    <rPh sb="4" eb="5">
      <t>タイ</t>
    </rPh>
    <rPh sb="7" eb="9">
      <t>チイキ</t>
    </rPh>
    <rPh sb="11" eb="13">
      <t>キャクサマ</t>
    </rPh>
    <rPh sb="17" eb="19">
      <t>テキカク</t>
    </rPh>
    <rPh sb="24" eb="26">
      <t>ジシャ</t>
    </rPh>
    <rPh sb="27" eb="28">
      <t>ジ</t>
    </rPh>
    <rPh sb="28" eb="30">
      <t>テンポ</t>
    </rPh>
    <rPh sb="32" eb="33">
      <t>ウ</t>
    </rPh>
    <rPh sb="74" eb="76">
      <t>メイカク</t>
    </rPh>
    <phoneticPr fontId="1"/>
  </si>
  <si>
    <t>○会社のビジョンや理念を日頃から意識するとともに、ビジョンや理念に合わせた職務行動、商品構成、店舗内外装などを実現している。</t>
    <rPh sb="1" eb="3">
      <t>カイシャ</t>
    </rPh>
    <rPh sb="9" eb="11">
      <t>リネン</t>
    </rPh>
    <rPh sb="12" eb="14">
      <t>ヒゴロ</t>
    </rPh>
    <rPh sb="16" eb="18">
      <t>イシキ</t>
    </rPh>
    <rPh sb="30" eb="32">
      <t>リネン</t>
    </rPh>
    <rPh sb="33" eb="34">
      <t>ア</t>
    </rPh>
    <rPh sb="55" eb="57">
      <t>ジツゲン</t>
    </rPh>
    <phoneticPr fontId="1"/>
  </si>
  <si>
    <t>○5年先、10年先の夢やビジョンを描き、従業員、お客様、取引先などに的確に伝えている。</t>
    <rPh sb="10" eb="11">
      <t>ユメ</t>
    </rPh>
    <rPh sb="17" eb="18">
      <t>エガ</t>
    </rPh>
    <rPh sb="20" eb="23">
      <t>ジュウギョウイン</t>
    </rPh>
    <rPh sb="25" eb="26">
      <t>キャク</t>
    </rPh>
    <rPh sb="26" eb="27">
      <t>サマ</t>
    </rPh>
    <rPh sb="28" eb="30">
      <t>トリヒキ</t>
    </rPh>
    <rPh sb="30" eb="31">
      <t>サキ</t>
    </rPh>
    <rPh sb="34" eb="36">
      <t>テキカク</t>
    </rPh>
    <rPh sb="37" eb="38">
      <t>ツタ</t>
    </rPh>
    <phoneticPr fontId="1"/>
  </si>
  <si>
    <r>
      <t>③</t>
    </r>
    <r>
      <rPr>
        <sz val="11"/>
        <rFont val="ＭＳ Ｐゴシック"/>
        <family val="3"/>
        <charset val="128"/>
      </rPr>
      <t>諸ルールの遵守</t>
    </r>
    <rPh sb="1" eb="2">
      <t>ショ</t>
    </rPh>
    <rPh sb="6" eb="8">
      <t>ジュンシュ</t>
    </rPh>
    <phoneticPr fontId="1"/>
  </si>
  <si>
    <t>○企業ビジョンや経営戦略に基づき、就業規則など組織の規律や社内規程を作成し、その重要性を社内に周知するとともに、組織全体としてこれを守ることを推進している。</t>
    <rPh sb="13" eb="14">
      <t>モト</t>
    </rPh>
    <rPh sb="29" eb="31">
      <t>シャナイ</t>
    </rPh>
    <rPh sb="31" eb="33">
      <t>キテイ</t>
    </rPh>
    <phoneticPr fontId="1"/>
  </si>
  <si>
    <t>○企業倫理やコンプライアンス（法令遵守）の重要性を認識し、自ら企業ビジョンに沿った行動をとるとともに、部下や同僚がこれに反する行動をした際には改善に向けた助言と指導を行っている。</t>
    <rPh sb="15" eb="17">
      <t>ホウレイ</t>
    </rPh>
    <rPh sb="17" eb="19">
      <t>ジュンシュ</t>
    </rPh>
    <rPh sb="31" eb="33">
      <t>キギョウ</t>
    </rPh>
    <rPh sb="51" eb="53">
      <t>ブカ</t>
    </rPh>
    <rPh sb="54" eb="56">
      <t>ドウリョウ</t>
    </rPh>
    <rPh sb="80" eb="82">
      <t>シドウ</t>
    </rPh>
    <phoneticPr fontId="1"/>
  </si>
  <si>
    <t>○パン屋にとって、地域と交流し、地域に愛されることが重要であることを認識し、企業の利益と地域公共の利益が矛盾することがないように、企業倫理に基づいた適切な判断を行っている。</t>
    <rPh sb="3" eb="4">
      <t>ヤ</t>
    </rPh>
    <rPh sb="9" eb="11">
      <t>チイキ</t>
    </rPh>
    <rPh sb="12" eb="14">
      <t>コウリュウ</t>
    </rPh>
    <rPh sb="16" eb="18">
      <t>チイキ</t>
    </rPh>
    <rPh sb="19" eb="20">
      <t>アイ</t>
    </rPh>
    <rPh sb="26" eb="28">
      <t>ジュウヨウ</t>
    </rPh>
    <rPh sb="34" eb="36">
      <t>ニンシキ</t>
    </rPh>
    <rPh sb="38" eb="40">
      <t>キギョウ</t>
    </rPh>
    <rPh sb="41" eb="43">
      <t>リエキ</t>
    </rPh>
    <rPh sb="44" eb="46">
      <t>チイキ</t>
    </rPh>
    <rPh sb="46" eb="48">
      <t>コウキョウ</t>
    </rPh>
    <rPh sb="49" eb="51">
      <t>リエキ</t>
    </rPh>
    <rPh sb="52" eb="54">
      <t>ムジュン</t>
    </rPh>
    <phoneticPr fontId="1"/>
  </si>
  <si>
    <r>
      <t>④</t>
    </r>
    <r>
      <rPr>
        <sz val="11"/>
        <rFont val="ＭＳ Ｐゴシック"/>
        <family val="3"/>
        <charset val="128"/>
      </rPr>
      <t>企業ビジョンに応じた経営の改革</t>
    </r>
    <rPh sb="1" eb="3">
      <t>キギョウ</t>
    </rPh>
    <rPh sb="8" eb="9">
      <t>オウ</t>
    </rPh>
    <rPh sb="11" eb="13">
      <t>ケイエイ</t>
    </rPh>
    <rPh sb="14" eb="16">
      <t>カイカク</t>
    </rPh>
    <phoneticPr fontId="1"/>
  </si>
  <si>
    <t>○経験と勘に頼ることなく、各種管理向けの計数化やシステム化を実施し、ムリ・ムダ・ムラのない効率的な経営を実現するべく、日々努力・工夫をしている。</t>
    <rPh sb="4" eb="5">
      <t>カン</t>
    </rPh>
    <rPh sb="6" eb="7">
      <t>タヨ</t>
    </rPh>
    <rPh sb="13" eb="15">
      <t>カクシュ</t>
    </rPh>
    <rPh sb="15" eb="17">
      <t>カンリ</t>
    </rPh>
    <rPh sb="17" eb="18">
      <t>ム</t>
    </rPh>
    <rPh sb="20" eb="23">
      <t>ケイスウカ</t>
    </rPh>
    <rPh sb="28" eb="29">
      <t>カ</t>
    </rPh>
    <rPh sb="30" eb="32">
      <t>ジッシ</t>
    </rPh>
    <rPh sb="45" eb="48">
      <t>コウリツテキ</t>
    </rPh>
    <rPh sb="49" eb="51">
      <t>ケイエイ</t>
    </rPh>
    <rPh sb="52" eb="54">
      <t>ジツゲン</t>
    </rPh>
    <rPh sb="59" eb="61">
      <t>ヒビ</t>
    </rPh>
    <rPh sb="61" eb="63">
      <t>ドリョク</t>
    </rPh>
    <rPh sb="64" eb="66">
      <t>クフウ</t>
    </rPh>
    <phoneticPr fontId="1"/>
  </si>
  <si>
    <t>○生産性を高くして、成果が上がる製造・販売方法や経営体質を身につけるべく、日常業務においてコスト削減や生産性向上に向けた工夫を行っている。</t>
    <rPh sb="1" eb="4">
      <t>セイサンセイ</t>
    </rPh>
    <rPh sb="16" eb="18">
      <t>セイゾウ</t>
    </rPh>
    <rPh sb="19" eb="21">
      <t>ハンバイ</t>
    </rPh>
    <rPh sb="21" eb="23">
      <t>ホウホウ</t>
    </rPh>
    <rPh sb="24" eb="26">
      <t>ケイエイ</t>
    </rPh>
    <rPh sb="26" eb="28">
      <t>タイシツ</t>
    </rPh>
    <rPh sb="37" eb="39">
      <t>ニチジョウ</t>
    </rPh>
    <rPh sb="39" eb="41">
      <t>ギョウム</t>
    </rPh>
    <rPh sb="48" eb="50">
      <t>サクゲン</t>
    </rPh>
    <rPh sb="51" eb="54">
      <t>セイサンセイ</t>
    </rPh>
    <rPh sb="54" eb="56">
      <t>コウジョウ</t>
    </rPh>
    <rPh sb="57" eb="58">
      <t>ム</t>
    </rPh>
    <rPh sb="60" eb="62">
      <t>クフウ</t>
    </rPh>
    <rPh sb="63" eb="64">
      <t>オコナ</t>
    </rPh>
    <phoneticPr fontId="1"/>
  </si>
  <si>
    <r>
      <t xml:space="preserve">１．就業規則等の社内規程・ルールに関する知識
２．会社の企業理念に関する知識
３．会社組織に関する知識
４．会社を取り巻く法令と規範に関する知識
５．会社及び部門の経営戦略・行動目標に関する
　　知識
６．国内の社会経済に関する一般知識
７．グローバル社会経済に関する一般知識
８．ビジネス及び経済環境に関する知識
９．関連業界の市場動向に関する知識
10．財務諸表を通じた事業の理解
11．マネジメント全般に関する知識
</t>
    </r>
    <r>
      <rPr>
        <sz val="10"/>
        <color indexed="12"/>
        <rFont val="ＭＳ 明朝"/>
        <family val="1"/>
        <charset val="128"/>
      </rPr>
      <t/>
    </r>
    <rPh sb="17" eb="18">
      <t>カン</t>
    </rPh>
    <rPh sb="20" eb="22">
      <t>チシキ</t>
    </rPh>
    <rPh sb="103" eb="105">
      <t>コクナイ</t>
    </rPh>
    <rPh sb="106" eb="108">
      <t>シャカイ</t>
    </rPh>
    <rPh sb="108" eb="110">
      <t>ケイザイ</t>
    </rPh>
    <rPh sb="111" eb="112">
      <t>カン</t>
    </rPh>
    <rPh sb="114" eb="116">
      <t>イッパン</t>
    </rPh>
    <rPh sb="116" eb="118">
      <t>チシキ</t>
    </rPh>
    <rPh sb="126" eb="128">
      <t>シャカイ</t>
    </rPh>
    <rPh sb="128" eb="130">
      <t>ケイザイ</t>
    </rPh>
    <rPh sb="131" eb="132">
      <t>カン</t>
    </rPh>
    <rPh sb="134" eb="136">
      <t>イッパン</t>
    </rPh>
    <rPh sb="136" eb="138">
      <t>チシキ</t>
    </rPh>
    <rPh sb="145" eb="146">
      <t>オヨ</t>
    </rPh>
    <rPh sb="147" eb="149">
      <t>ケイザイ</t>
    </rPh>
    <rPh sb="149" eb="151">
      <t>カンキョウ</t>
    </rPh>
    <rPh sb="152" eb="153">
      <t>カン</t>
    </rPh>
    <rPh sb="155" eb="157">
      <t>チシキ</t>
    </rPh>
    <phoneticPr fontId="1"/>
  </si>
  <si>
    <r>
      <t xml:space="preserve">
</t>
    </r>
    <r>
      <rPr>
        <sz val="10"/>
        <color indexed="12"/>
        <rFont val="ＭＳ 明朝"/>
        <family val="1"/>
        <charset val="128"/>
      </rPr>
      <t/>
    </r>
    <phoneticPr fontId="1"/>
  </si>
  <si>
    <t>レベル１</t>
    <phoneticPr fontId="1"/>
  </si>
  <si>
    <t>レベル２</t>
    <phoneticPr fontId="1"/>
  </si>
  <si>
    <t>レベル３</t>
    <phoneticPr fontId="1"/>
  </si>
  <si>
    <t>レベル４</t>
    <phoneticPr fontId="1"/>
  </si>
  <si>
    <r>
      <t xml:space="preserve">
</t>
    </r>
    <r>
      <rPr>
        <sz val="10"/>
        <color indexed="12"/>
        <rFont val="ＭＳ 明朝"/>
        <family val="1"/>
        <charset val="128"/>
      </rPr>
      <t/>
    </r>
    <phoneticPr fontId="1"/>
  </si>
  <si>
    <t>レベル１</t>
    <phoneticPr fontId="1"/>
  </si>
  <si>
    <t>レベル２</t>
    <phoneticPr fontId="1"/>
  </si>
  <si>
    <t>レベル３</t>
    <phoneticPr fontId="1"/>
  </si>
  <si>
    <t>ユニット番号　22C006L34</t>
    <rPh sb="4" eb="6">
      <t>バンゴウ</t>
    </rPh>
    <phoneticPr fontId="1"/>
  </si>
  <si>
    <t>○器具、備品の取扱方法、洗浄・消毒方法、保管場所、保管方法に関する規程を定め、部下にその理由を説明し、徹底を促している。</t>
    <rPh sb="1" eb="3">
      <t>キグ</t>
    </rPh>
    <rPh sb="4" eb="6">
      <t>ビヒン</t>
    </rPh>
    <rPh sb="7" eb="9">
      <t>トリアツカイ</t>
    </rPh>
    <rPh sb="9" eb="11">
      <t>ホウホウ</t>
    </rPh>
    <rPh sb="12" eb="14">
      <t>センジョウ</t>
    </rPh>
    <rPh sb="15" eb="17">
      <t>ショウドク</t>
    </rPh>
    <rPh sb="17" eb="19">
      <t>ホウホウ</t>
    </rPh>
    <rPh sb="20" eb="22">
      <t>ホカン</t>
    </rPh>
    <rPh sb="22" eb="24">
      <t>バショ</t>
    </rPh>
    <rPh sb="25" eb="27">
      <t>ホカン</t>
    </rPh>
    <rPh sb="27" eb="29">
      <t>ホウホウ</t>
    </rPh>
    <rPh sb="30" eb="31">
      <t>カン</t>
    </rPh>
    <rPh sb="33" eb="35">
      <t>キテイ</t>
    </rPh>
    <rPh sb="36" eb="37">
      <t>サダ</t>
    </rPh>
    <rPh sb="39" eb="41">
      <t>ブカ</t>
    </rPh>
    <rPh sb="44" eb="46">
      <t>リユウ</t>
    </rPh>
    <rPh sb="47" eb="49">
      <t>セツメイ</t>
    </rPh>
    <rPh sb="51" eb="53">
      <t>テッテイ</t>
    </rPh>
    <rPh sb="54" eb="55">
      <t>ウナガ</t>
    </rPh>
    <phoneticPr fontId="1"/>
  </si>
  <si>
    <t>②安全・衛生・
クレンリネスの
推進</t>
    <phoneticPr fontId="1"/>
  </si>
  <si>
    <t>○職場の４Ｓ（整理、整頓、清掃、清潔）を推進し、部下にも徹底を促している。</t>
    <rPh sb="1" eb="3">
      <t>ショクバ</t>
    </rPh>
    <rPh sb="7" eb="9">
      <t>セイリ</t>
    </rPh>
    <rPh sb="10" eb="12">
      <t>セイトン</t>
    </rPh>
    <rPh sb="13" eb="15">
      <t>セイソウ</t>
    </rPh>
    <rPh sb="16" eb="18">
      <t>セイケツ</t>
    </rPh>
    <rPh sb="20" eb="22">
      <t>スイシン</t>
    </rPh>
    <rPh sb="24" eb="26">
      <t>ブカ</t>
    </rPh>
    <rPh sb="28" eb="30">
      <t>テッテイ</t>
    </rPh>
    <rPh sb="31" eb="32">
      <t>ウナガ</t>
    </rPh>
    <phoneticPr fontId="1"/>
  </si>
  <si>
    <t>○食品安全の３原則（菌をつけない、殺す、増やさない）を守り、常に推進・改善している。</t>
    <rPh sb="1" eb="3">
      <t>ショクヒン</t>
    </rPh>
    <rPh sb="3" eb="5">
      <t>アンゼン</t>
    </rPh>
    <rPh sb="7" eb="9">
      <t>ゲンソク</t>
    </rPh>
    <rPh sb="10" eb="11">
      <t>キン</t>
    </rPh>
    <rPh sb="17" eb="18">
      <t>コロ</t>
    </rPh>
    <rPh sb="20" eb="21">
      <t>フ</t>
    </rPh>
    <rPh sb="27" eb="28">
      <t>マモ</t>
    </rPh>
    <rPh sb="30" eb="31">
      <t>ツネ</t>
    </rPh>
    <rPh sb="32" eb="34">
      <t>スイシン</t>
    </rPh>
    <rPh sb="35" eb="37">
      <t>カイゼン</t>
    </rPh>
    <phoneticPr fontId="1"/>
  </si>
  <si>
    <t>○売場巡回によって収集した情報や各部門責任者からの報告・連絡・相談を基に、安全衛生管理が徹底するよう指導している。</t>
    <rPh sb="34" eb="35">
      <t>モト</t>
    </rPh>
    <phoneticPr fontId="1"/>
  </si>
  <si>
    <t>○火災やガス事故などの発生時には、人命の安全確保を最優先し、初期消火活動、社外の連絡・調整など、事故対応を行っている。</t>
    <rPh sb="17" eb="19">
      <t>ジンメイ</t>
    </rPh>
    <rPh sb="20" eb="22">
      <t>アンゼン</t>
    </rPh>
    <rPh sb="22" eb="24">
      <t>カクホ</t>
    </rPh>
    <rPh sb="25" eb="26">
      <t>サイ</t>
    </rPh>
    <rPh sb="26" eb="28">
      <t>ユウセン</t>
    </rPh>
    <rPh sb="30" eb="32">
      <t>ショキ</t>
    </rPh>
    <rPh sb="32" eb="34">
      <t>ショウカ</t>
    </rPh>
    <rPh sb="34" eb="36">
      <t>カツドウ</t>
    </rPh>
    <rPh sb="37" eb="39">
      <t>シャガイ</t>
    </rPh>
    <rPh sb="40" eb="42">
      <t>レンラク</t>
    </rPh>
    <rPh sb="43" eb="45">
      <t>チョウセイ</t>
    </rPh>
    <rPh sb="48" eb="50">
      <t>ジコ</t>
    </rPh>
    <rPh sb="50" eb="52">
      <t>タイオウ</t>
    </rPh>
    <rPh sb="53" eb="54">
      <t>オコナ</t>
    </rPh>
    <phoneticPr fontId="1"/>
  </si>
  <si>
    <t>○衛生維持に常に注意を払い、作業場、器具・備品の清掃について、手順や水準・規程を定めて部下に徹底を促している。</t>
    <rPh sb="1" eb="3">
      <t>エイセイ</t>
    </rPh>
    <rPh sb="3" eb="5">
      <t>イジ</t>
    </rPh>
    <rPh sb="6" eb="7">
      <t>ツネ</t>
    </rPh>
    <rPh sb="8" eb="10">
      <t>チュウイ</t>
    </rPh>
    <rPh sb="11" eb="12">
      <t>ハラ</t>
    </rPh>
    <rPh sb="14" eb="16">
      <t>サギョウ</t>
    </rPh>
    <rPh sb="16" eb="17">
      <t>バ</t>
    </rPh>
    <rPh sb="18" eb="20">
      <t>キグ</t>
    </rPh>
    <rPh sb="21" eb="23">
      <t>ビヒン</t>
    </rPh>
    <rPh sb="24" eb="26">
      <t>セイソウ</t>
    </rPh>
    <rPh sb="31" eb="33">
      <t>テジュン</t>
    </rPh>
    <rPh sb="34" eb="36">
      <t>スイジュン</t>
    </rPh>
    <rPh sb="37" eb="39">
      <t>キテイ</t>
    </rPh>
    <rPh sb="40" eb="41">
      <t>サダ</t>
    </rPh>
    <rPh sb="43" eb="45">
      <t>ブカ</t>
    </rPh>
    <rPh sb="46" eb="48">
      <t>テッテイ</t>
    </rPh>
    <rPh sb="49" eb="50">
      <t>ウナガ</t>
    </rPh>
    <phoneticPr fontId="1"/>
  </si>
  <si>
    <t>○［製造職種の場合］パン製造工程において、異物や雑菌が混入しないように注意するとともに、部下にも注意を促している。</t>
    <rPh sb="2" eb="4">
      <t>セイゾウ</t>
    </rPh>
    <rPh sb="4" eb="6">
      <t>ショクシュ</t>
    </rPh>
    <rPh sb="7" eb="9">
      <t>バアイ</t>
    </rPh>
    <rPh sb="12" eb="14">
      <t>セイゾウ</t>
    </rPh>
    <rPh sb="14" eb="16">
      <t>コウテイ</t>
    </rPh>
    <rPh sb="21" eb="23">
      <t>イブツ</t>
    </rPh>
    <rPh sb="24" eb="26">
      <t>ザッキン</t>
    </rPh>
    <rPh sb="27" eb="29">
      <t>コンニュウ</t>
    </rPh>
    <rPh sb="35" eb="37">
      <t>チュウイ</t>
    </rPh>
    <rPh sb="44" eb="46">
      <t>ブカ</t>
    </rPh>
    <rPh sb="48" eb="50">
      <t>チュウイ</t>
    </rPh>
    <rPh sb="51" eb="52">
      <t>ウナガ</t>
    </rPh>
    <phoneticPr fontId="1"/>
  </si>
  <si>
    <t>○［販売職種の場合］賞味期限の切れた商品や不良品などの処理に関する社内規程を定め、さらに店舗レベルでの規程を定めている。</t>
    <rPh sb="2" eb="4">
      <t>ハンバイ</t>
    </rPh>
    <rPh sb="4" eb="6">
      <t>ショクシュ</t>
    </rPh>
    <rPh sb="7" eb="9">
      <t>バアイ</t>
    </rPh>
    <rPh sb="10" eb="12">
      <t>ショウミ</t>
    </rPh>
    <rPh sb="12" eb="14">
      <t>キゲン</t>
    </rPh>
    <rPh sb="15" eb="16">
      <t>キ</t>
    </rPh>
    <rPh sb="18" eb="20">
      <t>ショウヒン</t>
    </rPh>
    <rPh sb="21" eb="22">
      <t>フ</t>
    </rPh>
    <rPh sb="22" eb="24">
      <t>リョウヒン</t>
    </rPh>
    <rPh sb="27" eb="29">
      <t>ショリ</t>
    </rPh>
    <rPh sb="30" eb="31">
      <t>カン</t>
    </rPh>
    <rPh sb="33" eb="35">
      <t>シャナイ</t>
    </rPh>
    <rPh sb="35" eb="37">
      <t>キテイ</t>
    </rPh>
    <rPh sb="38" eb="39">
      <t>サダ</t>
    </rPh>
    <rPh sb="44" eb="46">
      <t>テンポ</t>
    </rPh>
    <rPh sb="51" eb="53">
      <t>キテイ</t>
    </rPh>
    <rPh sb="54" eb="55">
      <t>サダ</t>
    </rPh>
    <phoneticPr fontId="1"/>
  </si>
  <si>
    <t>○［販売職種の場合］床が滑らないよう清掃を指示する、什器の角がお客様の衣服に引っかからないように工夫するなど、店内でのお客様の安全確保を徹底している。</t>
    <rPh sb="2" eb="4">
      <t>ハンバイ</t>
    </rPh>
    <rPh sb="4" eb="6">
      <t>ショクシュ</t>
    </rPh>
    <rPh sb="7" eb="9">
      <t>バアイ</t>
    </rPh>
    <rPh sb="10" eb="11">
      <t>ユカ</t>
    </rPh>
    <rPh sb="12" eb="13">
      <t>スベ</t>
    </rPh>
    <rPh sb="18" eb="20">
      <t>セイソウ</t>
    </rPh>
    <rPh sb="21" eb="23">
      <t>シジ</t>
    </rPh>
    <rPh sb="55" eb="57">
      <t>テンナイ</t>
    </rPh>
    <rPh sb="60" eb="62">
      <t>キャクサマ</t>
    </rPh>
    <rPh sb="63" eb="65">
      <t>アンゼン</t>
    </rPh>
    <rPh sb="65" eb="67">
      <t>カクホ</t>
    </rPh>
    <rPh sb="68" eb="70">
      <t>テッテイ</t>
    </rPh>
    <phoneticPr fontId="1"/>
  </si>
  <si>
    <t>○お客様に不快感を与えない、商品への異物・雑菌などの混入を防ぐための規程を定め、部下に徹底を促している。</t>
    <rPh sb="2" eb="4">
      <t>キャクサマ</t>
    </rPh>
    <rPh sb="40" eb="42">
      <t>ブカ</t>
    </rPh>
    <phoneticPr fontId="1"/>
  </si>
  <si>
    <t>○［製造職種の場合］作業場に入るときには、送風機を使用するなどして身体を清潔にし、異物や雑菌などが混入しないように努めるとともに、部下にも徹底を促している。</t>
    <rPh sb="2" eb="4">
      <t>セイゾウ</t>
    </rPh>
    <rPh sb="4" eb="6">
      <t>ショクシュ</t>
    </rPh>
    <rPh sb="7" eb="9">
      <t>バアイ</t>
    </rPh>
    <rPh sb="10" eb="12">
      <t>サギョウ</t>
    </rPh>
    <rPh sb="25" eb="27">
      <t>シヨウ</t>
    </rPh>
    <rPh sb="69" eb="71">
      <t>テッテイ</t>
    </rPh>
    <rPh sb="72" eb="73">
      <t>ウナガ</t>
    </rPh>
    <phoneticPr fontId="1"/>
  </si>
  <si>
    <t>１．会社の定める安全規程に関する知識
２．安全確保に関する知識
３．安全教育に関する知識
４．栄養及び食品衛生の基礎理論
５．健康障害に関する知識
６．関連法規に関する知識
　　食品衛生法関係法令のうちパン製造に関する
　　部分及び計量法（平成４年法律第51号）関係
　　法令のうち適正な計量の実施に関する部分
７．労働基準法令に関する知識
８．環境問題に関する知識
９．製造物責任（PL）に関する基本的な知識</t>
    <rPh sb="2" eb="4">
      <t>カイシャ</t>
    </rPh>
    <rPh sb="5" eb="6">
      <t>サダ</t>
    </rPh>
    <rPh sb="8" eb="10">
      <t>アンゼン</t>
    </rPh>
    <rPh sb="13" eb="14">
      <t>カン</t>
    </rPh>
    <rPh sb="16" eb="18">
      <t>チシキ</t>
    </rPh>
    <rPh sb="21" eb="23">
      <t>アンゼン</t>
    </rPh>
    <rPh sb="23" eb="25">
      <t>カクホ</t>
    </rPh>
    <rPh sb="26" eb="27">
      <t>カン</t>
    </rPh>
    <rPh sb="29" eb="31">
      <t>チシキ</t>
    </rPh>
    <rPh sb="76" eb="78">
      <t>カンレン</t>
    </rPh>
    <rPh sb="78" eb="80">
      <t>ホウキ</t>
    </rPh>
    <rPh sb="81" eb="82">
      <t>カン</t>
    </rPh>
    <rPh sb="84" eb="86">
      <t>チシキ</t>
    </rPh>
    <rPh sb="94" eb="96">
      <t>カンケイ</t>
    </rPh>
    <rPh sb="96" eb="98">
      <t>ホウレイ</t>
    </rPh>
    <rPh sb="103" eb="105">
      <t>セイゾウ</t>
    </rPh>
    <rPh sb="106" eb="107">
      <t>カン</t>
    </rPh>
    <rPh sb="112" eb="114">
      <t>ブブン</t>
    </rPh>
    <rPh sb="114" eb="115">
      <t>オヨ</t>
    </rPh>
    <rPh sb="116" eb="119">
      <t>ケイリョウホウ</t>
    </rPh>
    <rPh sb="120" eb="122">
      <t>ヘイセイ</t>
    </rPh>
    <rPh sb="123" eb="124">
      <t>ネン</t>
    </rPh>
    <rPh sb="124" eb="126">
      <t>ホウリツ</t>
    </rPh>
    <rPh sb="126" eb="127">
      <t>ダイ</t>
    </rPh>
    <rPh sb="129" eb="130">
      <t>ゴウ</t>
    </rPh>
    <rPh sb="131" eb="133">
      <t>カンケイ</t>
    </rPh>
    <rPh sb="136" eb="138">
      <t>ホウレイ</t>
    </rPh>
    <rPh sb="141" eb="143">
      <t>テキセイ</t>
    </rPh>
    <rPh sb="144" eb="146">
      <t>ケイリョウ</t>
    </rPh>
    <rPh sb="147" eb="149">
      <t>ジッシ</t>
    </rPh>
    <rPh sb="150" eb="151">
      <t>カン</t>
    </rPh>
    <rPh sb="153" eb="155">
      <t>ブブン</t>
    </rPh>
    <phoneticPr fontId="1"/>
  </si>
  <si>
    <t>10．食品及び食品衛生
11．安全衛生管理
12．環境保全
13．公害防止
14．設備管理の考え方
15．設備点検の方法
16．不良事項の原因及びその徴候
17．設備診断
18．設備と環境との関係</t>
    <rPh sb="19" eb="21">
      <t>カンリ</t>
    </rPh>
    <rPh sb="25" eb="27">
      <t>カンキョウ</t>
    </rPh>
    <rPh sb="27" eb="29">
      <t>ホゼン</t>
    </rPh>
    <rPh sb="33" eb="35">
      <t>コウガイ</t>
    </rPh>
    <rPh sb="35" eb="37">
      <t>ボウシ</t>
    </rPh>
    <rPh sb="41" eb="43">
      <t>セツビ</t>
    </rPh>
    <rPh sb="43" eb="45">
      <t>カンリ</t>
    </rPh>
    <rPh sb="46" eb="47">
      <t>カンガ</t>
    </rPh>
    <rPh sb="48" eb="49">
      <t>カタ</t>
    </rPh>
    <rPh sb="53" eb="55">
      <t>セツビ</t>
    </rPh>
    <rPh sb="55" eb="57">
      <t>テンケン</t>
    </rPh>
    <rPh sb="58" eb="60">
      <t>ホウホウ</t>
    </rPh>
    <rPh sb="64" eb="66">
      <t>フリョウ</t>
    </rPh>
    <rPh sb="66" eb="68">
      <t>ジコウ</t>
    </rPh>
    <rPh sb="69" eb="71">
      <t>ゲンイン</t>
    </rPh>
    <rPh sb="71" eb="72">
      <t>オヨ</t>
    </rPh>
    <rPh sb="75" eb="77">
      <t>チョウコウ</t>
    </rPh>
    <rPh sb="81" eb="83">
      <t>セツビ</t>
    </rPh>
    <rPh sb="83" eb="85">
      <t>シンダン</t>
    </rPh>
    <rPh sb="89" eb="91">
      <t>セツビ</t>
    </rPh>
    <rPh sb="92" eb="94">
      <t>カンキョウ</t>
    </rPh>
    <rPh sb="96" eb="98">
      <t>カンケイ</t>
    </rPh>
    <phoneticPr fontId="1"/>
  </si>
  <si>
    <t>　</t>
    <phoneticPr fontId="1"/>
  </si>
  <si>
    <t>　</t>
    <phoneticPr fontId="1"/>
  </si>
  <si>
    <t>レベル１</t>
    <phoneticPr fontId="1"/>
  </si>
  <si>
    <t>レベル２</t>
    <phoneticPr fontId="1"/>
  </si>
  <si>
    <t>レベル４</t>
    <phoneticPr fontId="1"/>
  </si>
  <si>
    <t>ユニット番号　22C009L34</t>
    <rPh sb="4" eb="6">
      <t>バンゴウ</t>
    </rPh>
    <phoneticPr fontId="1"/>
  </si>
  <si>
    <t>コミュニケーション・チームワーク</t>
    <phoneticPr fontId="1"/>
  </si>
  <si>
    <t>○部下の健康状態やコンディション（仕事上の問題を抱えていないか）などの状況を確認しながら、コミュニケーションをとっている。</t>
    <rPh sb="1" eb="3">
      <t>ブカ</t>
    </rPh>
    <rPh sb="4" eb="6">
      <t>ケンコウ</t>
    </rPh>
    <rPh sb="6" eb="8">
      <t>ジョウタイ</t>
    </rPh>
    <rPh sb="17" eb="20">
      <t>シゴトジョウ</t>
    </rPh>
    <rPh sb="21" eb="23">
      <t>モンダイ</t>
    </rPh>
    <rPh sb="24" eb="25">
      <t>カカ</t>
    </rPh>
    <rPh sb="35" eb="37">
      <t>ジョウキョウ</t>
    </rPh>
    <rPh sb="38" eb="40">
      <t>カクニン</t>
    </rPh>
    <phoneticPr fontId="1"/>
  </si>
  <si>
    <t>○こまめに作業場や売場に足を運び、日頃からスタッフとの意思疎通を心がけ、部下の表情や態度、ニュアンスの違いにも気を配っている。</t>
    <rPh sb="5" eb="7">
      <t>サギョウ</t>
    </rPh>
    <rPh sb="7" eb="8">
      <t>ジョウ</t>
    </rPh>
    <rPh sb="9" eb="11">
      <t>ウリバ</t>
    </rPh>
    <rPh sb="12" eb="13">
      <t>アシ</t>
    </rPh>
    <rPh sb="14" eb="15">
      <t>ハコ</t>
    </rPh>
    <rPh sb="17" eb="19">
      <t>ヒゴロ</t>
    </rPh>
    <rPh sb="27" eb="29">
      <t>イシ</t>
    </rPh>
    <rPh sb="29" eb="31">
      <t>ソツウ</t>
    </rPh>
    <rPh sb="32" eb="33">
      <t>ココロ</t>
    </rPh>
    <rPh sb="36" eb="38">
      <t>ブカ</t>
    </rPh>
    <rPh sb="39" eb="41">
      <t>ヒョウジョウ</t>
    </rPh>
    <rPh sb="42" eb="44">
      <t>タイド</t>
    </rPh>
    <rPh sb="51" eb="52">
      <t>チガ</t>
    </rPh>
    <rPh sb="55" eb="56">
      <t>キ</t>
    </rPh>
    <rPh sb="57" eb="58">
      <t>クバ</t>
    </rPh>
    <phoneticPr fontId="1"/>
  </si>
  <si>
    <t>○全社的な経営戦略との整合性を確認しながら部門目標を設定するとともに、部下には、これをわかりやすく説明し部門内での共有化を図っている。</t>
    <rPh sb="21" eb="23">
      <t>ブモン</t>
    </rPh>
    <rPh sb="23" eb="25">
      <t>モクヒョウ</t>
    </rPh>
    <rPh sb="26" eb="28">
      <t>セッテイ</t>
    </rPh>
    <rPh sb="52" eb="54">
      <t>ブモン</t>
    </rPh>
    <rPh sb="54" eb="55">
      <t>ナイ</t>
    </rPh>
    <rPh sb="57" eb="60">
      <t>キョウユウカ</t>
    </rPh>
    <rPh sb="61" eb="62">
      <t>ハカ</t>
    </rPh>
    <phoneticPr fontId="1"/>
  </si>
  <si>
    <t>○部下からの意見を適切に吸い上げて、部門目標の設定に反映させている。</t>
    <rPh sb="1" eb="3">
      <t>ブカ</t>
    </rPh>
    <rPh sb="6" eb="8">
      <t>イケン</t>
    </rPh>
    <rPh sb="9" eb="11">
      <t>テキセツ</t>
    </rPh>
    <rPh sb="12" eb="15">
      <t>スイア</t>
    </rPh>
    <rPh sb="18" eb="20">
      <t>ブモン</t>
    </rPh>
    <rPh sb="20" eb="22">
      <t>モクヒョウ</t>
    </rPh>
    <rPh sb="23" eb="25">
      <t>セッテイ</t>
    </rPh>
    <rPh sb="26" eb="28">
      <t>ハンエイ</t>
    </rPh>
    <phoneticPr fontId="1"/>
  </si>
  <si>
    <t>○生産量や販売量の予想をたて、部門内の意見調整を図りながら目標を修正している。</t>
    <rPh sb="1" eb="3">
      <t>セイサン</t>
    </rPh>
    <rPh sb="3" eb="4">
      <t>リョウ</t>
    </rPh>
    <rPh sb="5" eb="7">
      <t>ハンバイ</t>
    </rPh>
    <rPh sb="7" eb="8">
      <t>リョウ</t>
    </rPh>
    <rPh sb="9" eb="11">
      <t>ヨソウ</t>
    </rPh>
    <rPh sb="15" eb="17">
      <t>ブモン</t>
    </rPh>
    <rPh sb="17" eb="18">
      <t>ナイ</t>
    </rPh>
    <rPh sb="19" eb="21">
      <t>イケン</t>
    </rPh>
    <rPh sb="21" eb="23">
      <t>チョウセイ</t>
    </rPh>
    <rPh sb="24" eb="25">
      <t>ハカ</t>
    </rPh>
    <rPh sb="29" eb="31">
      <t>モクヒョウ</t>
    </rPh>
    <rPh sb="32" eb="34">
      <t>シュウセイ</t>
    </rPh>
    <phoneticPr fontId="1"/>
  </si>
  <si>
    <t>○部下の性格や長所・短所などの個性を把握し、一人ひとりが自分の役割分担を確実に理解するような仕組みづくりをしている。</t>
    <rPh sb="1" eb="3">
      <t>ブカ</t>
    </rPh>
    <rPh sb="4" eb="6">
      <t>セイカク</t>
    </rPh>
    <rPh sb="7" eb="9">
      <t>チョウショ</t>
    </rPh>
    <rPh sb="10" eb="12">
      <t>タンショ</t>
    </rPh>
    <rPh sb="15" eb="17">
      <t>コセイ</t>
    </rPh>
    <rPh sb="18" eb="20">
      <t>ハアク</t>
    </rPh>
    <rPh sb="22" eb="24">
      <t>ヒトリ</t>
    </rPh>
    <rPh sb="28" eb="30">
      <t>ジブン</t>
    </rPh>
    <rPh sb="31" eb="33">
      <t>ヤクワリ</t>
    </rPh>
    <rPh sb="33" eb="35">
      <t>ブンタン</t>
    </rPh>
    <rPh sb="36" eb="38">
      <t>カクジツ</t>
    </rPh>
    <rPh sb="39" eb="41">
      <t>リカイ</t>
    </rPh>
    <rPh sb="46" eb="48">
      <t>シク</t>
    </rPh>
    <phoneticPr fontId="1"/>
  </si>
  <si>
    <t>○職場の雰囲気を良くするため、話し合いや親睦を深める場を設けるなどの工夫をしている。</t>
    <phoneticPr fontId="1"/>
  </si>
  <si>
    <t>１．各種ビジネスマナーに関する知識
２．コミュニケーションに関する知識
３．対人関係に関する知識
４．報告・連絡・相談のポイント
５．自社・各部門の業務内容に関する知識
６．各工程の業務プロセス（作業）に関する
　　知識
７．社内外の業務分担構造に関する知識（内製
　　している部分と外注している部分の把握等）</t>
    <rPh sb="2" eb="4">
      <t>カクシュ</t>
    </rPh>
    <rPh sb="12" eb="13">
      <t>カン</t>
    </rPh>
    <rPh sb="15" eb="17">
      <t>チシキ</t>
    </rPh>
    <rPh sb="30" eb="31">
      <t>カン</t>
    </rPh>
    <rPh sb="33" eb="35">
      <t>チシキ</t>
    </rPh>
    <rPh sb="38" eb="40">
      <t>タイジン</t>
    </rPh>
    <rPh sb="40" eb="42">
      <t>カンケイ</t>
    </rPh>
    <rPh sb="43" eb="44">
      <t>カン</t>
    </rPh>
    <rPh sb="46" eb="48">
      <t>チシキ</t>
    </rPh>
    <rPh sb="51" eb="53">
      <t>ホウコク</t>
    </rPh>
    <rPh sb="54" eb="56">
      <t>レンラク</t>
    </rPh>
    <rPh sb="57" eb="59">
      <t>ソウダン</t>
    </rPh>
    <rPh sb="153" eb="154">
      <t>ナド</t>
    </rPh>
    <phoneticPr fontId="1"/>
  </si>
  <si>
    <t>レベル１</t>
    <phoneticPr fontId="1"/>
  </si>
  <si>
    <t>レベル２</t>
    <phoneticPr fontId="1"/>
  </si>
  <si>
    <t>レベル３</t>
    <phoneticPr fontId="1"/>
  </si>
  <si>
    <t>レベル４</t>
    <phoneticPr fontId="1"/>
  </si>
  <si>
    <t>コミュニケーション・チームワーク</t>
    <phoneticPr fontId="1"/>
  </si>
  <si>
    <t>○職場の雰囲気を良くするため、話し合いや親睦を深める場を設けるなどの工夫をしている。</t>
    <phoneticPr fontId="1"/>
  </si>
  <si>
    <t>　レベル４</t>
    <phoneticPr fontId="1"/>
  </si>
  <si>
    <t>ユニット番号　22C012L34</t>
    <rPh sb="4" eb="6">
      <t>バンゴウ</t>
    </rPh>
    <phoneticPr fontId="1"/>
  </si>
  <si>
    <t>○お客様などからのクレームが店舗経営や企業イメージに与える重要性を理解し、全社での品質管理との関係も考慮しながら職務を遂行するとともに、部下にも徹底を促している。</t>
    <rPh sb="2" eb="4">
      <t>キャクサマ</t>
    </rPh>
    <rPh sb="14" eb="16">
      <t>テンポ</t>
    </rPh>
    <rPh sb="16" eb="18">
      <t>ケイエイ</t>
    </rPh>
    <rPh sb="19" eb="21">
      <t>キギョウ</t>
    </rPh>
    <rPh sb="26" eb="27">
      <t>アタ</t>
    </rPh>
    <rPh sb="29" eb="32">
      <t>ジュウヨウセイ</t>
    </rPh>
    <rPh sb="33" eb="35">
      <t>リカイ</t>
    </rPh>
    <rPh sb="37" eb="39">
      <t>ゼンシャ</t>
    </rPh>
    <rPh sb="41" eb="43">
      <t>ヒンシツ</t>
    </rPh>
    <rPh sb="43" eb="45">
      <t>カンリ</t>
    </rPh>
    <rPh sb="47" eb="49">
      <t>カンケイ</t>
    </rPh>
    <rPh sb="50" eb="52">
      <t>コウリョ</t>
    </rPh>
    <rPh sb="56" eb="58">
      <t>ショクム</t>
    </rPh>
    <rPh sb="59" eb="61">
      <t>スイコウ</t>
    </rPh>
    <rPh sb="68" eb="70">
      <t>ブカ</t>
    </rPh>
    <rPh sb="72" eb="74">
      <t>テッテイ</t>
    </rPh>
    <rPh sb="75" eb="76">
      <t>ウナガ</t>
    </rPh>
    <phoneticPr fontId="1"/>
  </si>
  <si>
    <t>○問題となりやすいクレームの内容、発生原因や対応に係る事例、関連する各種法令、社内規程に基づき、常に食品衛生・安全衛生・事故防止の維持・管理に努めている。</t>
    <rPh sb="1" eb="3">
      <t>モンダイ</t>
    </rPh>
    <rPh sb="14" eb="16">
      <t>ナイヨウ</t>
    </rPh>
    <rPh sb="17" eb="19">
      <t>ハッセイ</t>
    </rPh>
    <rPh sb="19" eb="21">
      <t>ゲンイン</t>
    </rPh>
    <rPh sb="22" eb="24">
      <t>タイオウ</t>
    </rPh>
    <rPh sb="25" eb="26">
      <t>カカワ</t>
    </rPh>
    <rPh sb="27" eb="29">
      <t>ジレイ</t>
    </rPh>
    <rPh sb="30" eb="32">
      <t>カンレン</t>
    </rPh>
    <rPh sb="34" eb="36">
      <t>カクシュ</t>
    </rPh>
    <rPh sb="36" eb="38">
      <t>ホウレイ</t>
    </rPh>
    <rPh sb="39" eb="41">
      <t>シャナイ</t>
    </rPh>
    <rPh sb="41" eb="43">
      <t>キテイ</t>
    </rPh>
    <rPh sb="44" eb="45">
      <t>モト</t>
    </rPh>
    <rPh sb="48" eb="49">
      <t>ツネ</t>
    </rPh>
    <rPh sb="50" eb="52">
      <t>ショクヒン</t>
    </rPh>
    <rPh sb="52" eb="54">
      <t>エイセイ</t>
    </rPh>
    <rPh sb="55" eb="57">
      <t>アンゼン</t>
    </rPh>
    <rPh sb="57" eb="59">
      <t>エイセイ</t>
    </rPh>
    <rPh sb="60" eb="62">
      <t>ジコ</t>
    </rPh>
    <rPh sb="62" eb="64">
      <t>ボウシ</t>
    </rPh>
    <rPh sb="65" eb="67">
      <t>イジ</t>
    </rPh>
    <rPh sb="68" eb="70">
      <t>カンリ</t>
    </rPh>
    <rPh sb="71" eb="72">
      <t>ツト</t>
    </rPh>
    <phoneticPr fontId="1"/>
  </si>
  <si>
    <t>○店舗内外の関係諸機関との連携をとりながら、クレームの発生を想定した各部門や全社での体制づくりを行っている。</t>
    <rPh sb="1" eb="3">
      <t>テンポ</t>
    </rPh>
    <rPh sb="3" eb="5">
      <t>ナイガイ</t>
    </rPh>
    <rPh sb="6" eb="8">
      <t>カンケイ</t>
    </rPh>
    <rPh sb="8" eb="11">
      <t>ショキカン</t>
    </rPh>
    <rPh sb="13" eb="15">
      <t>レンケイ</t>
    </rPh>
    <rPh sb="27" eb="29">
      <t>ハッセイ</t>
    </rPh>
    <rPh sb="30" eb="32">
      <t>ソウテイ</t>
    </rPh>
    <rPh sb="34" eb="37">
      <t>カクブモン</t>
    </rPh>
    <rPh sb="38" eb="40">
      <t>ゼンシャ</t>
    </rPh>
    <rPh sb="42" eb="44">
      <t>タイセイ</t>
    </rPh>
    <rPh sb="48" eb="49">
      <t>オコナ</t>
    </rPh>
    <phoneticPr fontId="1"/>
  </si>
  <si>
    <t>②クレームの
受付・処理</t>
    <phoneticPr fontId="1"/>
  </si>
  <si>
    <t>○クレームが発生した場合には、部下からの報告などをもとに、社内規程に従って対応を行うとともに、自店対応が可能なものか、あるいは本部対応や異物混入のように全店への連絡が必要なものかなどの判断を行い、本部や保健所・デパートなど関係諸機関に迅速に連絡を行っている。</t>
    <rPh sb="6" eb="8">
      <t>ハッセイ</t>
    </rPh>
    <rPh sb="10" eb="12">
      <t>バアイ</t>
    </rPh>
    <rPh sb="15" eb="17">
      <t>ブカ</t>
    </rPh>
    <rPh sb="20" eb="22">
      <t>ホウコク</t>
    </rPh>
    <rPh sb="29" eb="31">
      <t>シャナイ</t>
    </rPh>
    <rPh sb="31" eb="33">
      <t>キテイ</t>
    </rPh>
    <rPh sb="34" eb="35">
      <t>シタガ</t>
    </rPh>
    <rPh sb="37" eb="39">
      <t>タイオウ</t>
    </rPh>
    <rPh sb="40" eb="41">
      <t>オコナ</t>
    </rPh>
    <phoneticPr fontId="1"/>
  </si>
  <si>
    <t>○クレームの内容に応じて、お客様への誠意ある対応・謝罪を行い、事態の収拾を図っている。</t>
    <rPh sb="6" eb="8">
      <t>ナイヨウ</t>
    </rPh>
    <rPh sb="9" eb="10">
      <t>オウ</t>
    </rPh>
    <rPh sb="14" eb="16">
      <t>キャクサマ</t>
    </rPh>
    <rPh sb="18" eb="20">
      <t>セイイ</t>
    </rPh>
    <rPh sb="22" eb="24">
      <t>タイオウ</t>
    </rPh>
    <rPh sb="25" eb="27">
      <t>シャザイ</t>
    </rPh>
    <rPh sb="28" eb="29">
      <t>オコナ</t>
    </rPh>
    <rPh sb="31" eb="33">
      <t>ジタイ</t>
    </rPh>
    <rPh sb="34" eb="36">
      <t>シュウシュウ</t>
    </rPh>
    <rPh sb="37" eb="38">
      <t>ハカ</t>
    </rPh>
    <phoneticPr fontId="1"/>
  </si>
  <si>
    <t>○発生したクレームについて発生原因を追究し分析するとともに、関係者からの指摘などを収集して対応方法の妥当性を評価している。</t>
    <rPh sb="1" eb="3">
      <t>ハッセイ</t>
    </rPh>
    <rPh sb="13" eb="15">
      <t>ハッセイ</t>
    </rPh>
    <rPh sb="15" eb="17">
      <t>ゲンイン</t>
    </rPh>
    <rPh sb="18" eb="20">
      <t>ツイキュウ</t>
    </rPh>
    <rPh sb="21" eb="23">
      <t>ブンセキ</t>
    </rPh>
    <rPh sb="30" eb="33">
      <t>カンケイシャ</t>
    </rPh>
    <rPh sb="36" eb="38">
      <t>シテキ</t>
    </rPh>
    <rPh sb="41" eb="43">
      <t>シュウシュウ</t>
    </rPh>
    <rPh sb="45" eb="47">
      <t>タイオウ</t>
    </rPh>
    <rPh sb="47" eb="49">
      <t>ホウホウ</t>
    </rPh>
    <rPh sb="50" eb="53">
      <t>ダトウセイ</t>
    </rPh>
    <rPh sb="54" eb="56">
      <t>ヒョウカ</t>
    </rPh>
    <phoneticPr fontId="1"/>
  </si>
  <si>
    <t xml:space="preserve">１．会社の企業理念に関する知識
２．接客ルール
３．TPOに応じた会話
４．商品知識
５．顧客ニーズ（お客様の目線等）に関する知識
６．クレームが与える企業イメージ、経営等に
　　対する影響
７．各種法令に関する知識
</t>
    <rPh sb="18" eb="20">
      <t>セッキャク</t>
    </rPh>
    <rPh sb="30" eb="31">
      <t>オウ</t>
    </rPh>
    <rPh sb="33" eb="35">
      <t>カイワ</t>
    </rPh>
    <rPh sb="45" eb="47">
      <t>コキャク</t>
    </rPh>
    <rPh sb="52" eb="54">
      <t>キャクサマ</t>
    </rPh>
    <rPh sb="57" eb="58">
      <t>トウ</t>
    </rPh>
    <rPh sb="60" eb="61">
      <t>カン</t>
    </rPh>
    <rPh sb="63" eb="65">
      <t>チシキ</t>
    </rPh>
    <rPh sb="76" eb="78">
      <t>キギョウ</t>
    </rPh>
    <phoneticPr fontId="1"/>
  </si>
  <si>
    <t>　レベル４</t>
    <phoneticPr fontId="1"/>
  </si>
  <si>
    <t>②クレームの
受付・処理</t>
    <phoneticPr fontId="1"/>
  </si>
  <si>
    <t>レベル１</t>
    <phoneticPr fontId="1"/>
  </si>
  <si>
    <t>レベル２</t>
    <phoneticPr fontId="1"/>
  </si>
  <si>
    <t>レベル３</t>
    <phoneticPr fontId="1"/>
  </si>
  <si>
    <t>レベル４</t>
    <phoneticPr fontId="1"/>
  </si>
  <si>
    <t>ユニット番号　22C015L34</t>
    <rPh sb="4" eb="6">
      <t>バンゴウ</t>
    </rPh>
    <phoneticPr fontId="1"/>
  </si>
  <si>
    <t>①技術・技能の
向上</t>
    <phoneticPr fontId="1"/>
  </si>
  <si>
    <t>○独自の学習法によって技術・技能を磨いていくなどして、継続的に技術・技能の向上に取り組むとともに、周囲に模範を示すことで、職場内及び社内全体の能力向上や環境づくりに寄与している。</t>
    <rPh sb="1" eb="3">
      <t>ドクジ</t>
    </rPh>
    <rPh sb="4" eb="7">
      <t>ガクシュウホウ</t>
    </rPh>
    <rPh sb="11" eb="13">
      <t>ギジュツ</t>
    </rPh>
    <rPh sb="14" eb="16">
      <t>ギノウ</t>
    </rPh>
    <rPh sb="17" eb="18">
      <t>ミガ</t>
    </rPh>
    <rPh sb="27" eb="30">
      <t>ケイゾクテキ</t>
    </rPh>
    <rPh sb="31" eb="33">
      <t>ギジュツ</t>
    </rPh>
    <rPh sb="34" eb="36">
      <t>ギノウ</t>
    </rPh>
    <rPh sb="37" eb="39">
      <t>コウジョウ</t>
    </rPh>
    <rPh sb="40" eb="41">
      <t>ト</t>
    </rPh>
    <rPh sb="42" eb="43">
      <t>ク</t>
    </rPh>
    <rPh sb="76" eb="78">
      <t>カンキョウ</t>
    </rPh>
    <phoneticPr fontId="1"/>
  </si>
  <si>
    <t>○既存の枠にとらわれず食材（産地・効用など）や料理全般に関する知識を有し、それらを活用している。</t>
    <rPh sb="1" eb="3">
      <t>キゾン</t>
    </rPh>
    <rPh sb="4" eb="5">
      <t>ワク</t>
    </rPh>
    <rPh sb="11" eb="13">
      <t>ショクザイ</t>
    </rPh>
    <rPh sb="14" eb="16">
      <t>サンチ</t>
    </rPh>
    <rPh sb="17" eb="19">
      <t>コウヨウ</t>
    </rPh>
    <rPh sb="23" eb="25">
      <t>リョウリ</t>
    </rPh>
    <rPh sb="25" eb="27">
      <t>ゼンパン</t>
    </rPh>
    <rPh sb="28" eb="29">
      <t>カン</t>
    </rPh>
    <rPh sb="31" eb="33">
      <t>チシキ</t>
    </rPh>
    <rPh sb="34" eb="35">
      <t>ユウ</t>
    </rPh>
    <rPh sb="41" eb="43">
      <t>カツヨウ</t>
    </rPh>
    <phoneticPr fontId="1"/>
  </si>
  <si>
    <t>○不測の事態に対して冷静に対応できる高い技術・技能を有している。</t>
    <rPh sb="1" eb="3">
      <t>フソク</t>
    </rPh>
    <rPh sb="4" eb="6">
      <t>ジタイ</t>
    </rPh>
    <rPh sb="7" eb="8">
      <t>タイ</t>
    </rPh>
    <rPh sb="10" eb="12">
      <t>レイセイ</t>
    </rPh>
    <rPh sb="13" eb="15">
      <t>タイオウ</t>
    </rPh>
    <rPh sb="18" eb="19">
      <t>タカ</t>
    </rPh>
    <rPh sb="20" eb="22">
      <t>ギジュツ</t>
    </rPh>
    <rPh sb="23" eb="25">
      <t>ギノウ</t>
    </rPh>
    <rPh sb="26" eb="27">
      <t>ユウ</t>
    </rPh>
    <phoneticPr fontId="1"/>
  </si>
  <si>
    <t>○［製造職種の場合］これまでの経験と技術を活かし、お客様により喜ばれるような、創造性豊かな手づくりの持ち味を活かした高品質のパンをつくるよう心がけている。</t>
    <rPh sb="2" eb="4">
      <t>セイゾウ</t>
    </rPh>
    <rPh sb="4" eb="6">
      <t>ショクシュ</t>
    </rPh>
    <rPh sb="7" eb="9">
      <t>バアイ</t>
    </rPh>
    <rPh sb="15" eb="17">
      <t>ケイケン</t>
    </rPh>
    <rPh sb="18" eb="20">
      <t>ギジュツ</t>
    </rPh>
    <rPh sb="21" eb="22">
      <t>イ</t>
    </rPh>
    <rPh sb="26" eb="28">
      <t>キャクサマ</t>
    </rPh>
    <rPh sb="31" eb="32">
      <t>ヨロコ</t>
    </rPh>
    <rPh sb="39" eb="41">
      <t>ソウゾウ</t>
    </rPh>
    <rPh sb="41" eb="42">
      <t>セイ</t>
    </rPh>
    <rPh sb="42" eb="43">
      <t>ユタ</t>
    </rPh>
    <rPh sb="45" eb="46">
      <t>テ</t>
    </rPh>
    <rPh sb="50" eb="51">
      <t>モ</t>
    </rPh>
    <rPh sb="52" eb="53">
      <t>アジ</t>
    </rPh>
    <rPh sb="54" eb="55">
      <t>イ</t>
    </rPh>
    <rPh sb="58" eb="61">
      <t>コウヒンシツ</t>
    </rPh>
    <rPh sb="70" eb="71">
      <t>ココロ</t>
    </rPh>
    <phoneticPr fontId="1"/>
  </si>
  <si>
    <t>○［販売職種の場合］店舗全体でお客様の購買を促進するためにより効果的かつ親切・丁寧な販売を目指し、お客様のニーズに迅速に対応できるよう常に心がけている。</t>
    <rPh sb="2" eb="4">
      <t>ハンバイ</t>
    </rPh>
    <rPh sb="4" eb="6">
      <t>ショクシュ</t>
    </rPh>
    <rPh sb="7" eb="9">
      <t>バアイ</t>
    </rPh>
    <rPh sb="10" eb="12">
      <t>テンポ</t>
    </rPh>
    <rPh sb="12" eb="14">
      <t>ゼンタイ</t>
    </rPh>
    <rPh sb="16" eb="18">
      <t>キャクサマ</t>
    </rPh>
    <rPh sb="19" eb="21">
      <t>コウバイ</t>
    </rPh>
    <rPh sb="22" eb="24">
      <t>ソクシン</t>
    </rPh>
    <rPh sb="31" eb="34">
      <t>コウカテキ</t>
    </rPh>
    <rPh sb="36" eb="38">
      <t>シンセツ</t>
    </rPh>
    <rPh sb="39" eb="41">
      <t>テイネイ</t>
    </rPh>
    <rPh sb="42" eb="44">
      <t>ハンバイ</t>
    </rPh>
    <rPh sb="45" eb="47">
      <t>メザ</t>
    </rPh>
    <rPh sb="50" eb="52">
      <t>キャクサマ</t>
    </rPh>
    <rPh sb="57" eb="59">
      <t>ジンソク</t>
    </rPh>
    <rPh sb="60" eb="62">
      <t>タイオウ</t>
    </rPh>
    <rPh sb="67" eb="68">
      <t>ツネ</t>
    </rPh>
    <rPh sb="69" eb="70">
      <t>ココロ</t>
    </rPh>
    <phoneticPr fontId="1"/>
  </si>
  <si>
    <t>１．担当業務の最新動向に関する知識
２．製パン技術・理論に関する知識
３．販売技術に関する知識
４．全社及び部門の経営戦略・行動目標に関する
　　知識
５．指導スキルに関する知識
６．効果的な説明の仕方に関する知識
７．料理全般に関する知識</t>
    <rPh sb="2" eb="4">
      <t>タントウ</t>
    </rPh>
    <rPh sb="4" eb="6">
      <t>ギョウム</t>
    </rPh>
    <rPh sb="12" eb="13">
      <t>カン</t>
    </rPh>
    <rPh sb="15" eb="17">
      <t>チシキ</t>
    </rPh>
    <rPh sb="20" eb="21">
      <t>セイ</t>
    </rPh>
    <rPh sb="23" eb="25">
      <t>ギジュツ</t>
    </rPh>
    <rPh sb="26" eb="28">
      <t>リロン</t>
    </rPh>
    <rPh sb="29" eb="30">
      <t>カン</t>
    </rPh>
    <rPh sb="32" eb="34">
      <t>チシキ</t>
    </rPh>
    <rPh sb="37" eb="39">
      <t>ハンバイ</t>
    </rPh>
    <rPh sb="39" eb="41">
      <t>ギジュツ</t>
    </rPh>
    <rPh sb="42" eb="43">
      <t>カン</t>
    </rPh>
    <rPh sb="45" eb="47">
      <t>チシキ</t>
    </rPh>
    <rPh sb="50" eb="52">
      <t>ゼンシャ</t>
    </rPh>
    <rPh sb="52" eb="53">
      <t>オヨ</t>
    </rPh>
    <rPh sb="54" eb="56">
      <t>ブモン</t>
    </rPh>
    <rPh sb="57" eb="59">
      <t>ケイエイ</t>
    </rPh>
    <rPh sb="59" eb="61">
      <t>センリャク</t>
    </rPh>
    <rPh sb="62" eb="64">
      <t>コウドウ</t>
    </rPh>
    <rPh sb="64" eb="66">
      <t>モクヒョウ</t>
    </rPh>
    <rPh sb="67" eb="68">
      <t>カン</t>
    </rPh>
    <rPh sb="73" eb="75">
      <t>チシキ</t>
    </rPh>
    <phoneticPr fontId="1"/>
  </si>
  <si>
    <t>レベル１</t>
    <phoneticPr fontId="1"/>
  </si>
  <si>
    <t>レベル２</t>
    <phoneticPr fontId="1"/>
  </si>
  <si>
    <t>レベル３</t>
    <phoneticPr fontId="1"/>
  </si>
  <si>
    <t>レベル４</t>
    <phoneticPr fontId="1"/>
  </si>
  <si>
    <t>ユニット番号　22C017L34</t>
    <rPh sb="4" eb="6">
      <t>バンゴウ</t>
    </rPh>
    <phoneticPr fontId="1"/>
  </si>
  <si>
    <t>①技術・技能の
伝承</t>
    <phoneticPr fontId="1"/>
  </si>
  <si>
    <t>○指導の途中で理解度や技術・技能レベルを随時確認しながら、指導内容やスピードを調整し、能力段階に応じた指導方法を実践している。</t>
    <rPh sb="1" eb="3">
      <t>シドウ</t>
    </rPh>
    <rPh sb="4" eb="6">
      <t>トチュウ</t>
    </rPh>
    <rPh sb="7" eb="10">
      <t>リカイド</t>
    </rPh>
    <rPh sb="11" eb="13">
      <t>ギジュツ</t>
    </rPh>
    <rPh sb="14" eb="16">
      <t>ギノウ</t>
    </rPh>
    <rPh sb="20" eb="22">
      <t>ズイジ</t>
    </rPh>
    <rPh sb="22" eb="24">
      <t>カクニン</t>
    </rPh>
    <rPh sb="29" eb="31">
      <t>シドウ</t>
    </rPh>
    <rPh sb="31" eb="33">
      <t>ナイヨウ</t>
    </rPh>
    <rPh sb="39" eb="41">
      <t>チョウセイ</t>
    </rPh>
    <rPh sb="43" eb="45">
      <t>ノウリョク</t>
    </rPh>
    <rPh sb="45" eb="47">
      <t>ダンカイ</t>
    </rPh>
    <rPh sb="48" eb="49">
      <t>オウ</t>
    </rPh>
    <rPh sb="51" eb="53">
      <t>シドウ</t>
    </rPh>
    <rPh sb="53" eb="55">
      <t>ホウホウ</t>
    </rPh>
    <rPh sb="56" eb="58">
      <t>ジッセン</t>
    </rPh>
    <phoneticPr fontId="1"/>
  </si>
  <si>
    <t>○部下に技術・技能の奥深さや面白さを教えるなど、内発的な動機付けを行い、自己啓発を促している。</t>
    <rPh sb="1" eb="3">
      <t>ブカ</t>
    </rPh>
    <rPh sb="4" eb="6">
      <t>ギジュツ</t>
    </rPh>
    <rPh sb="7" eb="9">
      <t>ギノウ</t>
    </rPh>
    <rPh sb="10" eb="12">
      <t>オクブカ</t>
    </rPh>
    <rPh sb="14" eb="16">
      <t>オモシロ</t>
    </rPh>
    <rPh sb="18" eb="19">
      <t>オシ</t>
    </rPh>
    <rPh sb="24" eb="27">
      <t>ナイハツテキ</t>
    </rPh>
    <rPh sb="28" eb="31">
      <t>ドウキヅ</t>
    </rPh>
    <rPh sb="33" eb="34">
      <t>オコナ</t>
    </rPh>
    <rPh sb="36" eb="38">
      <t>ジコ</t>
    </rPh>
    <rPh sb="38" eb="40">
      <t>ケイハツ</t>
    </rPh>
    <rPh sb="41" eb="42">
      <t>ウナガ</t>
    </rPh>
    <phoneticPr fontId="1"/>
  </si>
  <si>
    <t>○テーマを与える、問題点を想起させ自ら考えさせるなど、自らが有している技術・技能を部下が習得できるよう、分かりやすい方法で伝えている。</t>
    <rPh sb="5" eb="6">
      <t>アタ</t>
    </rPh>
    <rPh sb="9" eb="12">
      <t>モンダイテン</t>
    </rPh>
    <rPh sb="13" eb="15">
      <t>ソウキ</t>
    </rPh>
    <rPh sb="17" eb="18">
      <t>ミズカ</t>
    </rPh>
    <rPh sb="19" eb="20">
      <t>カンガ</t>
    </rPh>
    <phoneticPr fontId="1"/>
  </si>
  <si>
    <t>レベル１</t>
    <phoneticPr fontId="1"/>
  </si>
  <si>
    <t>レベル２</t>
    <phoneticPr fontId="1"/>
  </si>
  <si>
    <t>レベル３</t>
    <phoneticPr fontId="1"/>
  </si>
  <si>
    <t>レベル４</t>
    <phoneticPr fontId="1"/>
  </si>
  <si>
    <t>①技術・技能の
伝承</t>
    <phoneticPr fontId="1"/>
  </si>
  <si>
    <t>ユニット番号　22C018L34</t>
    <rPh sb="4" eb="6">
      <t>バンゴウ</t>
    </rPh>
    <phoneticPr fontId="1"/>
  </si>
  <si>
    <t>予算策定とコストのマネジメント</t>
    <rPh sb="0" eb="2">
      <t>ヨサン</t>
    </rPh>
    <rPh sb="2" eb="4">
      <t>サクテイ</t>
    </rPh>
    <phoneticPr fontId="1"/>
  </si>
  <si>
    <t>担当部門の予算策定や費用管理など、資金面での経営資源をマネジメントする能力</t>
    <rPh sb="0" eb="2">
      <t>タントウ</t>
    </rPh>
    <rPh sb="2" eb="4">
      <t>ブモン</t>
    </rPh>
    <rPh sb="5" eb="7">
      <t>ヨサン</t>
    </rPh>
    <rPh sb="7" eb="9">
      <t>サクテイ</t>
    </rPh>
    <rPh sb="10" eb="12">
      <t>ヒヨウ</t>
    </rPh>
    <rPh sb="12" eb="14">
      <t>カンリ</t>
    </rPh>
    <rPh sb="17" eb="19">
      <t>シキン</t>
    </rPh>
    <rPh sb="19" eb="20">
      <t>メン</t>
    </rPh>
    <rPh sb="22" eb="24">
      <t>ケイエイ</t>
    </rPh>
    <rPh sb="24" eb="26">
      <t>シゲン</t>
    </rPh>
    <rPh sb="35" eb="37">
      <t>ノウリョク</t>
    </rPh>
    <phoneticPr fontId="1"/>
  </si>
  <si>
    <t>①予算の策定</t>
    <rPh sb="1" eb="3">
      <t>ヨサン</t>
    </rPh>
    <rPh sb="4" eb="6">
      <t>サクテイ</t>
    </rPh>
    <phoneticPr fontId="1"/>
  </si>
  <si>
    <t>○自社の収益構造、財務状況、予算策定プロセス、担当部門に期待されている役割などを正しく把握している。</t>
    <rPh sb="1" eb="3">
      <t>ジシャ</t>
    </rPh>
    <rPh sb="4" eb="6">
      <t>シュウエキ</t>
    </rPh>
    <rPh sb="6" eb="8">
      <t>コウゾウ</t>
    </rPh>
    <rPh sb="9" eb="11">
      <t>ザイム</t>
    </rPh>
    <rPh sb="11" eb="13">
      <t>ジョウキョウ</t>
    </rPh>
    <rPh sb="14" eb="16">
      <t>ヨサン</t>
    </rPh>
    <rPh sb="16" eb="18">
      <t>サクテイ</t>
    </rPh>
    <rPh sb="23" eb="25">
      <t>タントウ</t>
    </rPh>
    <rPh sb="25" eb="27">
      <t>ブモン</t>
    </rPh>
    <rPh sb="28" eb="30">
      <t>キタイ</t>
    </rPh>
    <rPh sb="35" eb="37">
      <t>ヤクワリ</t>
    </rPh>
    <rPh sb="40" eb="41">
      <t>タダ</t>
    </rPh>
    <rPh sb="43" eb="45">
      <t>ハアク</t>
    </rPh>
    <phoneticPr fontId="1"/>
  </si>
  <si>
    <t>○組織内の業務内容や作業スケジュールをきめ細かく検討し、過大でも過小でもない適正な予算案の策定を行っている。</t>
    <rPh sb="1" eb="3">
      <t>ソシキ</t>
    </rPh>
    <rPh sb="3" eb="4">
      <t>ナイ</t>
    </rPh>
    <rPh sb="5" eb="7">
      <t>ギョウム</t>
    </rPh>
    <rPh sb="7" eb="9">
      <t>ナイヨウ</t>
    </rPh>
    <rPh sb="10" eb="12">
      <t>サギョウ</t>
    </rPh>
    <rPh sb="19" eb="22">
      <t>キメコマ</t>
    </rPh>
    <rPh sb="24" eb="26">
      <t>ケントウ</t>
    </rPh>
    <rPh sb="28" eb="30">
      <t>カダイ</t>
    </rPh>
    <rPh sb="32" eb="34">
      <t>カショウ</t>
    </rPh>
    <rPh sb="38" eb="40">
      <t>テキセイ</t>
    </rPh>
    <rPh sb="41" eb="43">
      <t>ヨサン</t>
    </rPh>
    <rPh sb="43" eb="44">
      <t>アン</t>
    </rPh>
    <rPh sb="45" eb="47">
      <t>サクテイ</t>
    </rPh>
    <rPh sb="48" eb="49">
      <t>オコナ</t>
    </rPh>
    <phoneticPr fontId="1"/>
  </si>
  <si>
    <t>②予算管理の
推進</t>
    <rPh sb="1" eb="3">
      <t>ヨサン</t>
    </rPh>
    <rPh sb="3" eb="5">
      <t>カンリ</t>
    </rPh>
    <rPh sb="7" eb="9">
      <t>スイシン</t>
    </rPh>
    <phoneticPr fontId="1"/>
  </si>
  <si>
    <t>○業務の進捗状況とこれに対応した経費の支出状況を常に把握している。</t>
    <rPh sb="1" eb="3">
      <t>ギョウム</t>
    </rPh>
    <rPh sb="4" eb="6">
      <t>シンチョク</t>
    </rPh>
    <rPh sb="6" eb="8">
      <t>ジョウキョウ</t>
    </rPh>
    <rPh sb="12" eb="14">
      <t>タイオウ</t>
    </rPh>
    <rPh sb="16" eb="18">
      <t>ケイヒ</t>
    </rPh>
    <rPh sb="19" eb="21">
      <t>シシュツ</t>
    </rPh>
    <rPh sb="21" eb="23">
      <t>ジョウキョウ</t>
    </rPh>
    <rPh sb="24" eb="25">
      <t>ツネ</t>
    </rPh>
    <rPh sb="26" eb="28">
      <t>ハアク</t>
    </rPh>
    <phoneticPr fontId="1"/>
  </si>
  <si>
    <t>○全社ベースの予算・実績推移（売上高、粗利益、人件費、物件費、営業利益等）を把握し、全社予算目標達成のため、本部・他部門と調整し効果的な販促面の対策を実施している。</t>
    <rPh sb="1" eb="3">
      <t>ゼンシャ</t>
    </rPh>
    <rPh sb="7" eb="9">
      <t>ヨサン</t>
    </rPh>
    <rPh sb="10" eb="12">
      <t>ジッセキ</t>
    </rPh>
    <rPh sb="12" eb="14">
      <t>スイイ</t>
    </rPh>
    <rPh sb="15" eb="17">
      <t>ウリアゲ</t>
    </rPh>
    <rPh sb="17" eb="18">
      <t>ダカ</t>
    </rPh>
    <rPh sb="19" eb="22">
      <t>アラリエキ</t>
    </rPh>
    <rPh sb="23" eb="26">
      <t>ジンケンヒ</t>
    </rPh>
    <rPh sb="27" eb="30">
      <t>ブッケンヒ</t>
    </rPh>
    <rPh sb="31" eb="33">
      <t>エイギョウ</t>
    </rPh>
    <rPh sb="33" eb="35">
      <t>リエキ</t>
    </rPh>
    <rPh sb="35" eb="36">
      <t>トウ</t>
    </rPh>
    <rPh sb="38" eb="40">
      <t>ハアク</t>
    </rPh>
    <rPh sb="42" eb="44">
      <t>ゼンシャ</t>
    </rPh>
    <rPh sb="44" eb="46">
      <t>ヨサン</t>
    </rPh>
    <rPh sb="46" eb="48">
      <t>モクヒョウ</t>
    </rPh>
    <rPh sb="48" eb="50">
      <t>タッセイ</t>
    </rPh>
    <rPh sb="54" eb="56">
      <t>ホンブ</t>
    </rPh>
    <rPh sb="57" eb="60">
      <t>タブモン</t>
    </rPh>
    <rPh sb="61" eb="63">
      <t>チョウセイ</t>
    </rPh>
    <rPh sb="64" eb="67">
      <t>コウカテキ</t>
    </rPh>
    <rPh sb="68" eb="70">
      <t>ハンソク</t>
    </rPh>
    <rPh sb="70" eb="71">
      <t>メン</t>
    </rPh>
    <rPh sb="72" eb="74">
      <t>タイサク</t>
    </rPh>
    <rPh sb="75" eb="77">
      <t>ジッシ</t>
    </rPh>
    <phoneticPr fontId="1"/>
  </si>
  <si>
    <t>○複雑な状況を観察・分析して、予算目標達成に向けた問題点を究明し、解決に向けた合理的判断に結びつけている。</t>
    <rPh sb="1" eb="3">
      <t>フクザツ</t>
    </rPh>
    <rPh sb="4" eb="6">
      <t>ジョウキョウ</t>
    </rPh>
    <rPh sb="7" eb="9">
      <t>カンサツ</t>
    </rPh>
    <rPh sb="10" eb="12">
      <t>ブンセキ</t>
    </rPh>
    <rPh sb="15" eb="17">
      <t>ヨサン</t>
    </rPh>
    <rPh sb="17" eb="19">
      <t>モクヒョウ</t>
    </rPh>
    <rPh sb="19" eb="21">
      <t>タッセイ</t>
    </rPh>
    <rPh sb="22" eb="23">
      <t>ム</t>
    </rPh>
    <rPh sb="25" eb="28">
      <t>モンダイテン</t>
    </rPh>
    <rPh sb="29" eb="31">
      <t>キュウメイ</t>
    </rPh>
    <rPh sb="33" eb="35">
      <t>カイケツ</t>
    </rPh>
    <rPh sb="36" eb="37">
      <t>ム</t>
    </rPh>
    <rPh sb="39" eb="42">
      <t>ゴウリテキ</t>
    </rPh>
    <rPh sb="42" eb="44">
      <t>ハンダン</t>
    </rPh>
    <rPh sb="45" eb="46">
      <t>ムス</t>
    </rPh>
    <phoneticPr fontId="1"/>
  </si>
  <si>
    <t>③評価と検証</t>
    <rPh sb="1" eb="3">
      <t>ヒョウカ</t>
    </rPh>
    <rPh sb="4" eb="6">
      <t>ケンショウ</t>
    </rPh>
    <phoneticPr fontId="1"/>
  </si>
  <si>
    <t>○数値化できる部分については、組織目標の成果を費用対効果の面から可能な限り客観的に評価している。</t>
    <rPh sb="1" eb="4">
      <t>スウチカ</t>
    </rPh>
    <rPh sb="7" eb="9">
      <t>ブブン</t>
    </rPh>
    <rPh sb="15" eb="17">
      <t>ソシキ</t>
    </rPh>
    <rPh sb="17" eb="19">
      <t>モクヒョウ</t>
    </rPh>
    <rPh sb="20" eb="22">
      <t>セイカ</t>
    </rPh>
    <rPh sb="23" eb="28">
      <t>ヒヨウタイコウカ</t>
    </rPh>
    <rPh sb="29" eb="30">
      <t>メン</t>
    </rPh>
    <rPh sb="32" eb="34">
      <t>カノウ</t>
    </rPh>
    <rPh sb="35" eb="36">
      <t>カギ</t>
    </rPh>
    <rPh sb="37" eb="40">
      <t>キャッカンテキ</t>
    </rPh>
    <rPh sb="41" eb="43">
      <t>ヒョウカ</t>
    </rPh>
    <phoneticPr fontId="1"/>
  </si>
  <si>
    <t>○当期の経費支出状況を検討し、無駄な支出や非効率な支出がないか分析して次期に向けた改善策を講じている。</t>
    <rPh sb="1" eb="3">
      <t>トウキ</t>
    </rPh>
    <rPh sb="4" eb="6">
      <t>ケイヒ</t>
    </rPh>
    <rPh sb="6" eb="8">
      <t>シシュツ</t>
    </rPh>
    <rPh sb="8" eb="10">
      <t>ジョウキョウ</t>
    </rPh>
    <rPh sb="11" eb="13">
      <t>ケントウ</t>
    </rPh>
    <rPh sb="15" eb="17">
      <t>ムダ</t>
    </rPh>
    <rPh sb="18" eb="20">
      <t>シシュツ</t>
    </rPh>
    <rPh sb="21" eb="24">
      <t>ヒコウリツ</t>
    </rPh>
    <rPh sb="25" eb="27">
      <t>シシュツ</t>
    </rPh>
    <rPh sb="31" eb="33">
      <t>ブンセキ</t>
    </rPh>
    <rPh sb="35" eb="37">
      <t>ジキ</t>
    </rPh>
    <rPh sb="38" eb="39">
      <t>ム</t>
    </rPh>
    <rPh sb="41" eb="44">
      <t>カイゼンサク</t>
    </rPh>
    <rPh sb="45" eb="46">
      <t>コウ</t>
    </rPh>
    <phoneticPr fontId="1"/>
  </si>
  <si>
    <t>１．予算策定と管理に関する知識
　（予算積算法、予算見積等）
２．財務諸表の読み方に関する知識
　（損益計算書、賃借対照表、キャッシュ
　　フロー計算書）
３．管理会計に関する知識
　（損益分岐点分析、コスト分析等）</t>
    <rPh sb="2" eb="4">
      <t>ヨサン</t>
    </rPh>
    <rPh sb="4" eb="6">
      <t>サクテイ</t>
    </rPh>
    <rPh sb="7" eb="9">
      <t>カンリ</t>
    </rPh>
    <rPh sb="10" eb="11">
      <t>カン</t>
    </rPh>
    <rPh sb="13" eb="15">
      <t>チシキ</t>
    </rPh>
    <rPh sb="18" eb="20">
      <t>ヨサン</t>
    </rPh>
    <rPh sb="20" eb="22">
      <t>セキサン</t>
    </rPh>
    <rPh sb="22" eb="23">
      <t>ホウ</t>
    </rPh>
    <rPh sb="24" eb="26">
      <t>ヨサン</t>
    </rPh>
    <rPh sb="26" eb="29">
      <t>ミツモリナド</t>
    </rPh>
    <rPh sb="33" eb="35">
      <t>ザイム</t>
    </rPh>
    <rPh sb="35" eb="37">
      <t>ショヒョウ</t>
    </rPh>
    <rPh sb="38" eb="39">
      <t>ヨ</t>
    </rPh>
    <rPh sb="40" eb="41">
      <t>カタ</t>
    </rPh>
    <rPh sb="42" eb="43">
      <t>カン</t>
    </rPh>
    <rPh sb="45" eb="47">
      <t>チシキ</t>
    </rPh>
    <rPh sb="50" eb="52">
      <t>ソンエキ</t>
    </rPh>
    <rPh sb="52" eb="55">
      <t>ケイサンショ</t>
    </rPh>
    <rPh sb="56" eb="58">
      <t>チンシャク</t>
    </rPh>
    <rPh sb="58" eb="61">
      <t>タイショウヒョウ</t>
    </rPh>
    <rPh sb="73" eb="76">
      <t>ケイサンショ</t>
    </rPh>
    <phoneticPr fontId="1"/>
  </si>
  <si>
    <t>レベル１</t>
    <phoneticPr fontId="1"/>
  </si>
  <si>
    <t>レベル２</t>
    <phoneticPr fontId="1"/>
  </si>
  <si>
    <t>レベル３</t>
    <phoneticPr fontId="1"/>
  </si>
  <si>
    <t>レベル４</t>
    <phoneticPr fontId="1"/>
  </si>
  <si>
    <t>レベル１</t>
    <phoneticPr fontId="1"/>
  </si>
  <si>
    <t>レベル２</t>
    <phoneticPr fontId="1"/>
  </si>
  <si>
    <t>レベル３</t>
    <phoneticPr fontId="1"/>
  </si>
  <si>
    <t>レベル４</t>
    <phoneticPr fontId="1"/>
  </si>
  <si>
    <t>ユニット番号　22C019L34</t>
    <rPh sb="4" eb="6">
      <t>バンゴウ</t>
    </rPh>
    <phoneticPr fontId="1"/>
  </si>
  <si>
    <t>組織と人のマネジメント</t>
    <rPh sb="0" eb="2">
      <t>ソシキ</t>
    </rPh>
    <rPh sb="3" eb="4">
      <t>ヒト</t>
    </rPh>
    <phoneticPr fontId="1"/>
  </si>
  <si>
    <t>担当組織の人的資源を適切にマネジメントしながら、業務目標の達成に向けて組織を統率する能力</t>
    <rPh sb="0" eb="2">
      <t>タントウ</t>
    </rPh>
    <rPh sb="2" eb="4">
      <t>ソシキ</t>
    </rPh>
    <rPh sb="5" eb="7">
      <t>ジンテキ</t>
    </rPh>
    <rPh sb="7" eb="9">
      <t>シゲン</t>
    </rPh>
    <rPh sb="10" eb="12">
      <t>テキセツ</t>
    </rPh>
    <rPh sb="24" eb="26">
      <t>ギョウム</t>
    </rPh>
    <rPh sb="26" eb="28">
      <t>モクヒョウ</t>
    </rPh>
    <rPh sb="29" eb="31">
      <t>タッセイ</t>
    </rPh>
    <rPh sb="32" eb="33">
      <t>ム</t>
    </rPh>
    <rPh sb="35" eb="37">
      <t>ソシキ</t>
    </rPh>
    <rPh sb="38" eb="40">
      <t>トウソツ</t>
    </rPh>
    <rPh sb="42" eb="44">
      <t>ノウリョク</t>
    </rPh>
    <phoneticPr fontId="1"/>
  </si>
  <si>
    <r>
      <t>①</t>
    </r>
    <r>
      <rPr>
        <sz val="11"/>
        <rFont val="ＭＳ Ｐゴシック"/>
        <family val="3"/>
        <charset val="128"/>
      </rPr>
      <t>組織の
マネジメント</t>
    </r>
    <rPh sb="1" eb="3">
      <t>ソシキ</t>
    </rPh>
    <phoneticPr fontId="1"/>
  </si>
  <si>
    <t>○シフト表を通じて、社員及びパート・アルバイトの総稼動時間などの予定と実績の管理（予実管理）を行っている。</t>
    <rPh sb="12" eb="13">
      <t>オヨ</t>
    </rPh>
    <rPh sb="32" eb="34">
      <t>ヨテイ</t>
    </rPh>
    <rPh sb="35" eb="37">
      <t>ジッセキ</t>
    </rPh>
    <rPh sb="38" eb="40">
      <t>カンリ</t>
    </rPh>
    <rPh sb="41" eb="42">
      <t>ヨ</t>
    </rPh>
    <rPh sb="42" eb="43">
      <t>ジツ</t>
    </rPh>
    <rPh sb="43" eb="45">
      <t>カンリ</t>
    </rPh>
    <rPh sb="47" eb="48">
      <t>オコナ</t>
    </rPh>
    <phoneticPr fontId="1"/>
  </si>
  <si>
    <t>○従業員の定着を図ることからも、数週間～1ヶ月単位でのシフト管理を行っている。</t>
    <rPh sb="30" eb="32">
      <t>カンリ</t>
    </rPh>
    <rPh sb="33" eb="34">
      <t>オコナ</t>
    </rPh>
    <phoneticPr fontId="1"/>
  </si>
  <si>
    <t>○目標達成のための人材要件を明確化し、組織の要員計画を作成している。</t>
    <phoneticPr fontId="1"/>
  </si>
  <si>
    <t>○部下の専門性、経験、性格などを勘案し、その役割分担と人員配置の最適化を図っている。</t>
    <rPh sb="1" eb="3">
      <t>ブカ</t>
    </rPh>
    <phoneticPr fontId="1"/>
  </si>
  <si>
    <t>○定期的にミーティングを行いメンバーに発言の機会を与えるなど、組織内の議論の活性化やコミュニケーションの増大に向けた取組みを行っている。</t>
    <phoneticPr fontId="1"/>
  </si>
  <si>
    <t>○部下の仕事量のバランス、達成期待などを常にチェックしている。</t>
    <rPh sb="1" eb="3">
      <t>ブカ</t>
    </rPh>
    <phoneticPr fontId="1"/>
  </si>
  <si>
    <t>○部下に対し、企業の目標やビジョン、道筋を示すとともに、目標達成に向けた支援を行っている。</t>
    <rPh sb="1" eb="3">
      <t>ブカ</t>
    </rPh>
    <rPh sb="4" eb="5">
      <t>タイ</t>
    </rPh>
    <rPh sb="28" eb="30">
      <t>モクヒョウ</t>
    </rPh>
    <rPh sb="30" eb="32">
      <t>タッセイ</t>
    </rPh>
    <rPh sb="33" eb="34">
      <t>ム</t>
    </rPh>
    <rPh sb="36" eb="38">
      <t>シエン</t>
    </rPh>
    <rPh sb="39" eb="40">
      <t>オコナ</t>
    </rPh>
    <phoneticPr fontId="1"/>
  </si>
  <si>
    <t>○組織内に蓄積された知識やノウハウを共有化するための試みを行っている。</t>
    <phoneticPr fontId="1"/>
  </si>
  <si>
    <t>②人材の
マネジメント</t>
    <phoneticPr fontId="1"/>
  </si>
  <si>
    <t>○社内規程に沿って公正な人事考課を行っている。</t>
    <rPh sb="1" eb="3">
      <t>シャナイ</t>
    </rPh>
    <rPh sb="3" eb="5">
      <t>キテイ</t>
    </rPh>
    <rPh sb="6" eb="7">
      <t>ソ</t>
    </rPh>
    <rPh sb="9" eb="11">
      <t>コウセイ</t>
    </rPh>
    <rPh sb="12" eb="14">
      <t>ジンジ</t>
    </rPh>
    <rPh sb="14" eb="16">
      <t>コウカ</t>
    </rPh>
    <rPh sb="17" eb="18">
      <t>オコナ</t>
    </rPh>
    <phoneticPr fontId="1"/>
  </si>
  <si>
    <t>○部下の仕事ぶりを常に把握し、過労防止や安全衛生の観点から、時宜を得た助言や指導を行っている。</t>
    <rPh sb="1" eb="3">
      <t>ブカ</t>
    </rPh>
    <phoneticPr fontId="1"/>
  </si>
  <si>
    <t>○部下の能力や適性を把握し、各人のキャリア・プランの作成に向けた助言や支援を行い、具体的な能力開発の方法を提示している。</t>
    <rPh sb="1" eb="3">
      <t>ブカ</t>
    </rPh>
    <rPh sb="4" eb="6">
      <t>ノウリョク</t>
    </rPh>
    <rPh sb="7" eb="9">
      <t>テキセイ</t>
    </rPh>
    <rPh sb="10" eb="12">
      <t>ハアク</t>
    </rPh>
    <rPh sb="14" eb="16">
      <t>カクジン</t>
    </rPh>
    <rPh sb="26" eb="28">
      <t>サクセイ</t>
    </rPh>
    <rPh sb="29" eb="30">
      <t>ム</t>
    </rPh>
    <rPh sb="32" eb="34">
      <t>ジョゲン</t>
    </rPh>
    <rPh sb="35" eb="37">
      <t>シエン</t>
    </rPh>
    <rPh sb="38" eb="39">
      <t>オコナ</t>
    </rPh>
    <rPh sb="41" eb="44">
      <t>グタイテキ</t>
    </rPh>
    <rPh sb="45" eb="47">
      <t>ノウリョク</t>
    </rPh>
    <rPh sb="47" eb="49">
      <t>カイハツ</t>
    </rPh>
    <rPh sb="50" eb="52">
      <t>ホウホウ</t>
    </rPh>
    <rPh sb="53" eb="55">
      <t>テイジ</t>
    </rPh>
    <phoneticPr fontId="1"/>
  </si>
  <si>
    <t>１．組織文化の機能
２．組織構造の長所・短所の把握
３．要員計画の作成
４．人的資源管理に関する知識
５．リーダーシップの基本と原則
６．コーチング、メンタリングの意義と方法
７．ナレッジマネジメント（知識管理・情報
　　の共有化）</t>
    <rPh sb="2" eb="4">
      <t>ソシキ</t>
    </rPh>
    <rPh sb="4" eb="6">
      <t>ブンカ</t>
    </rPh>
    <rPh sb="7" eb="9">
      <t>キノウ</t>
    </rPh>
    <rPh sb="12" eb="14">
      <t>ソシキ</t>
    </rPh>
    <rPh sb="14" eb="16">
      <t>コウゾウ</t>
    </rPh>
    <rPh sb="17" eb="19">
      <t>チョウショ</t>
    </rPh>
    <rPh sb="20" eb="22">
      <t>タンショ</t>
    </rPh>
    <rPh sb="23" eb="25">
      <t>ハアク</t>
    </rPh>
    <rPh sb="28" eb="30">
      <t>ヨウイン</t>
    </rPh>
    <rPh sb="30" eb="32">
      <t>ケイカク</t>
    </rPh>
    <rPh sb="33" eb="35">
      <t>サクセイ</t>
    </rPh>
    <rPh sb="38" eb="40">
      <t>ジンテキ</t>
    </rPh>
    <rPh sb="40" eb="42">
      <t>シゲン</t>
    </rPh>
    <rPh sb="42" eb="44">
      <t>カンリ</t>
    </rPh>
    <rPh sb="45" eb="46">
      <t>カン</t>
    </rPh>
    <rPh sb="48" eb="50">
      <t>チシキ</t>
    </rPh>
    <rPh sb="101" eb="103">
      <t>チシキ</t>
    </rPh>
    <rPh sb="103" eb="105">
      <t>カンリ</t>
    </rPh>
    <rPh sb="106" eb="108">
      <t>ジョウホウ</t>
    </rPh>
    <rPh sb="112" eb="115">
      <t>キョウユウカ</t>
    </rPh>
    <phoneticPr fontId="1"/>
  </si>
  <si>
    <t>レベル１</t>
    <phoneticPr fontId="1"/>
  </si>
  <si>
    <t>レベル２</t>
    <phoneticPr fontId="1"/>
  </si>
  <si>
    <t>レベル３</t>
    <phoneticPr fontId="1"/>
  </si>
  <si>
    <t>レベル４</t>
    <phoneticPr fontId="1"/>
  </si>
  <si>
    <t>○目標達成のための人材要件を明確化し、組織の要員計画を作成している。</t>
    <phoneticPr fontId="1"/>
  </si>
  <si>
    <t>○定期的にミーティングを行いメンバーに発言の機会を与えるなど、組織内の議論の活性化やコミュニケーションの増大に向けた取組みを行っている。</t>
    <phoneticPr fontId="1"/>
  </si>
  <si>
    <t>○組織内に蓄積された知識やノウハウを共有化するための試みを行っている。</t>
    <phoneticPr fontId="1"/>
  </si>
  <si>
    <t>②人材の
マネジメント</t>
    <phoneticPr fontId="1"/>
  </si>
  <si>
    <t>共通</t>
    <rPh sb="0" eb="2">
      <t>キョウツウ</t>
    </rPh>
    <phoneticPr fontId="1"/>
  </si>
  <si>
    <t>Ｌ３</t>
    <phoneticPr fontId="1"/>
  </si>
  <si>
    <t>Ｌ３</t>
    <phoneticPr fontId="1"/>
  </si>
  <si>
    <t>Ｌ４</t>
    <phoneticPr fontId="1"/>
  </si>
  <si>
    <t>Ｌ４</t>
    <phoneticPr fontId="1"/>
  </si>
  <si>
    <t>レベル１</t>
    <phoneticPr fontId="1"/>
  </si>
  <si>
    <t>レベル２</t>
    <phoneticPr fontId="1"/>
  </si>
  <si>
    <t>レベル３</t>
    <phoneticPr fontId="1"/>
  </si>
  <si>
    <t>レベル４</t>
    <phoneticPr fontId="1"/>
  </si>
  <si>
    <t>ユニット番号　22S001L11</t>
    <rPh sb="4" eb="6">
      <t>バンゴウ</t>
    </rPh>
    <phoneticPr fontId="1"/>
  </si>
  <si>
    <r>
      <t xml:space="preserve">選択
</t>
    </r>
    <r>
      <rPr>
        <sz val="10"/>
        <rFont val="ＭＳ Ｐゴシック"/>
        <family val="3"/>
        <charset val="128"/>
      </rPr>
      <t>能力ユニット</t>
    </r>
    <rPh sb="0" eb="2">
      <t>センタク</t>
    </rPh>
    <rPh sb="3" eb="5">
      <t>ノウリョク</t>
    </rPh>
    <phoneticPr fontId="1"/>
  </si>
  <si>
    <t>仕込み・発酵</t>
    <rPh sb="0" eb="2">
      <t>シコ</t>
    </rPh>
    <rPh sb="4" eb="6">
      <t>ハッコウ</t>
    </rPh>
    <phoneticPr fontId="1"/>
  </si>
  <si>
    <t>原材料の保管・管理から、パン生地の発酵に至る一連の作業を遂行する能力</t>
    <rPh sb="14" eb="16">
      <t>キジ</t>
    </rPh>
    <rPh sb="17" eb="19">
      <t>ハッコウ</t>
    </rPh>
    <rPh sb="22" eb="24">
      <t>イチレン</t>
    </rPh>
    <rPh sb="25" eb="27">
      <t>サギョウ</t>
    </rPh>
    <rPh sb="28" eb="30">
      <t>スイコウ</t>
    </rPh>
    <phoneticPr fontId="1"/>
  </si>
  <si>
    <t>①原材料保管</t>
    <rPh sb="1" eb="4">
      <t>ゲンザイリョウ</t>
    </rPh>
    <rPh sb="4" eb="6">
      <t>ホカン</t>
    </rPh>
    <phoneticPr fontId="1"/>
  </si>
  <si>
    <t>○納品に立ち合い、原材料について検収・検品を行い、納品された原材料の不具合を確認している。</t>
    <rPh sb="1" eb="3">
      <t>ノウヒン</t>
    </rPh>
    <rPh sb="4" eb="5">
      <t>タ</t>
    </rPh>
    <rPh sb="6" eb="7">
      <t>ア</t>
    </rPh>
    <rPh sb="9" eb="12">
      <t>ゲンザイリョウ</t>
    </rPh>
    <rPh sb="16" eb="18">
      <t>ケンシュウ</t>
    </rPh>
    <rPh sb="19" eb="21">
      <t>ケンピン</t>
    </rPh>
    <rPh sb="22" eb="23">
      <t>オコナ</t>
    </rPh>
    <rPh sb="25" eb="27">
      <t>ノウヒン</t>
    </rPh>
    <rPh sb="30" eb="33">
      <t>ゲンザイリョウ</t>
    </rPh>
    <rPh sb="34" eb="37">
      <t>フグアイ</t>
    </rPh>
    <rPh sb="38" eb="40">
      <t>カクニン</t>
    </rPh>
    <phoneticPr fontId="1"/>
  </si>
  <si>
    <t>○社内規程や上司・先輩の指示に従って、原材料をその特性に合わせて冷蔵庫、冷凍庫、低温室、温室などの貯蔵場所に保管し、入出庫の管理を行っている。</t>
    <rPh sb="1" eb="3">
      <t>シャナイ</t>
    </rPh>
    <rPh sb="3" eb="5">
      <t>キテイ</t>
    </rPh>
    <rPh sb="6" eb="8">
      <t>ジョウシ</t>
    </rPh>
    <rPh sb="9" eb="11">
      <t>センパイ</t>
    </rPh>
    <rPh sb="12" eb="14">
      <t>シジ</t>
    </rPh>
    <rPh sb="15" eb="16">
      <t>シタガ</t>
    </rPh>
    <rPh sb="19" eb="22">
      <t>ゲンザイリョウ</t>
    </rPh>
    <rPh sb="25" eb="27">
      <t>トクセイ</t>
    </rPh>
    <rPh sb="28" eb="29">
      <t>ア</t>
    </rPh>
    <rPh sb="32" eb="35">
      <t>レイゾウコ</t>
    </rPh>
    <rPh sb="36" eb="39">
      <t>レイトウコ</t>
    </rPh>
    <rPh sb="40" eb="43">
      <t>テイオンシツ</t>
    </rPh>
    <rPh sb="44" eb="46">
      <t>オンシツ</t>
    </rPh>
    <rPh sb="49" eb="51">
      <t>チョゾウ</t>
    </rPh>
    <rPh sb="51" eb="53">
      <t>バショ</t>
    </rPh>
    <rPh sb="54" eb="56">
      <t>ホカン</t>
    </rPh>
    <rPh sb="58" eb="59">
      <t>ニュウ</t>
    </rPh>
    <rPh sb="59" eb="61">
      <t>シュッコ</t>
    </rPh>
    <rPh sb="62" eb="64">
      <t>カンリ</t>
    </rPh>
    <rPh sb="65" eb="66">
      <t>オコナ</t>
    </rPh>
    <phoneticPr fontId="1"/>
  </si>
  <si>
    <t>○上司や先輩の指示に従い、必要とされる量の原材料を計量し、出庫している。</t>
    <rPh sb="1" eb="3">
      <t>ジョウシ</t>
    </rPh>
    <rPh sb="4" eb="6">
      <t>センパイ</t>
    </rPh>
    <rPh sb="13" eb="15">
      <t>ヒツヨウ</t>
    </rPh>
    <rPh sb="19" eb="20">
      <t>リョウ</t>
    </rPh>
    <rPh sb="21" eb="24">
      <t>ゲンザイリョウ</t>
    </rPh>
    <rPh sb="25" eb="27">
      <t>ケイリョウ</t>
    </rPh>
    <rPh sb="29" eb="31">
      <t>シュッコ</t>
    </rPh>
    <phoneticPr fontId="1"/>
  </si>
  <si>
    <t>②計量・ミキシング</t>
    <rPh sb="1" eb="3">
      <t>ケイリョウ</t>
    </rPh>
    <phoneticPr fontId="1"/>
  </si>
  <si>
    <t>○上司や先輩の指示に従って、仕込みを適切に行っている。</t>
    <rPh sb="1" eb="3">
      <t>ジョウシ</t>
    </rPh>
    <rPh sb="4" eb="6">
      <t>センパイ</t>
    </rPh>
    <rPh sb="7" eb="9">
      <t>シジ</t>
    </rPh>
    <rPh sb="10" eb="11">
      <t>シタガ</t>
    </rPh>
    <rPh sb="14" eb="16">
      <t>シコ</t>
    </rPh>
    <rPh sb="18" eb="20">
      <t>テキセツ</t>
    </rPh>
    <rPh sb="21" eb="22">
      <t>オコナ</t>
    </rPh>
    <phoneticPr fontId="1"/>
  </si>
  <si>
    <t>○製造するパンの種類にあった計量器具を正しく選択し、秤の0点調整など、計量器具の調整を行ったうえで原材料を正確に計量している。</t>
    <rPh sb="1" eb="3">
      <t>セイゾウ</t>
    </rPh>
    <rPh sb="8" eb="10">
      <t>シュルイ</t>
    </rPh>
    <rPh sb="19" eb="20">
      <t>タダ</t>
    </rPh>
    <rPh sb="35" eb="37">
      <t>ケイリョウ</t>
    </rPh>
    <rPh sb="37" eb="39">
      <t>キグ</t>
    </rPh>
    <rPh sb="40" eb="42">
      <t>チョウセイ</t>
    </rPh>
    <rPh sb="43" eb="44">
      <t>オコナ</t>
    </rPh>
    <rPh sb="49" eb="52">
      <t>ゲンザイリョウ</t>
    </rPh>
    <rPh sb="53" eb="55">
      <t>セイカク</t>
    </rPh>
    <rPh sb="56" eb="58">
      <t>ケイリョウ</t>
    </rPh>
    <phoneticPr fontId="1"/>
  </si>
  <si>
    <t>○配合表の読み方を理解したうえで、計量された原材料の配合量を計算するとともに、決められた順序で原材料を投入し、上司や先輩の指示に従ってその日の温度、湿度の状況に合わせた配合を行っている。</t>
    <rPh sb="1" eb="3">
      <t>ハイゴウ</t>
    </rPh>
    <rPh sb="3" eb="4">
      <t>ヒョウ</t>
    </rPh>
    <rPh sb="5" eb="6">
      <t>ヨ</t>
    </rPh>
    <rPh sb="7" eb="8">
      <t>カタ</t>
    </rPh>
    <rPh sb="9" eb="11">
      <t>リカイ</t>
    </rPh>
    <rPh sb="17" eb="19">
      <t>ケイリョウ</t>
    </rPh>
    <rPh sb="22" eb="25">
      <t>ゲンザイリョウ</t>
    </rPh>
    <rPh sb="26" eb="28">
      <t>ハイゴウ</t>
    </rPh>
    <rPh sb="28" eb="29">
      <t>リョウ</t>
    </rPh>
    <rPh sb="30" eb="32">
      <t>ケイサン</t>
    </rPh>
    <rPh sb="39" eb="40">
      <t>キ</t>
    </rPh>
    <rPh sb="44" eb="46">
      <t>ジュンジョ</t>
    </rPh>
    <rPh sb="47" eb="50">
      <t>ゲンザイリョウ</t>
    </rPh>
    <rPh sb="51" eb="53">
      <t>トウニュウ</t>
    </rPh>
    <rPh sb="55" eb="57">
      <t>ジョウシ</t>
    </rPh>
    <rPh sb="58" eb="60">
      <t>センパイ</t>
    </rPh>
    <rPh sb="61" eb="63">
      <t>シジ</t>
    </rPh>
    <rPh sb="64" eb="65">
      <t>シタガ</t>
    </rPh>
    <rPh sb="69" eb="70">
      <t>ヒ</t>
    </rPh>
    <rPh sb="71" eb="73">
      <t>オンド</t>
    </rPh>
    <rPh sb="74" eb="76">
      <t>シツド</t>
    </rPh>
    <rPh sb="77" eb="79">
      <t>ジョウキョウ</t>
    </rPh>
    <rPh sb="80" eb="81">
      <t>ア</t>
    </rPh>
    <rPh sb="84" eb="86">
      <t>ハイゴウ</t>
    </rPh>
    <rPh sb="87" eb="88">
      <t>オコナ</t>
    </rPh>
    <phoneticPr fontId="1"/>
  </si>
  <si>
    <t>○気温や室温を考慮しながら仕込み水の温度を適切に管理している。</t>
    <rPh sb="1" eb="3">
      <t>キオン</t>
    </rPh>
    <rPh sb="4" eb="6">
      <t>シツオン</t>
    </rPh>
    <rPh sb="7" eb="9">
      <t>コウリョ</t>
    </rPh>
    <rPh sb="13" eb="15">
      <t>シコ</t>
    </rPh>
    <rPh sb="16" eb="17">
      <t>ミズ</t>
    </rPh>
    <rPh sb="18" eb="20">
      <t>オンド</t>
    </rPh>
    <rPh sb="21" eb="23">
      <t>テキセツ</t>
    </rPh>
    <rPh sb="24" eb="26">
      <t>カンリ</t>
    </rPh>
    <phoneticPr fontId="1"/>
  </si>
  <si>
    <t>○決められた混捏時間を守り、上司や先輩の指示に従ってミキサーなどを用いて小麦や水などの原材料を均一に混ぜている。</t>
    <rPh sb="1" eb="2">
      <t>キ</t>
    </rPh>
    <rPh sb="6" eb="7">
      <t>コン</t>
    </rPh>
    <rPh sb="7" eb="8">
      <t>コネ</t>
    </rPh>
    <rPh sb="8" eb="10">
      <t>ジカン</t>
    </rPh>
    <rPh sb="11" eb="12">
      <t>マモ</t>
    </rPh>
    <rPh sb="14" eb="16">
      <t>ジョウシ</t>
    </rPh>
    <rPh sb="17" eb="19">
      <t>センパイ</t>
    </rPh>
    <rPh sb="20" eb="22">
      <t>シジ</t>
    </rPh>
    <rPh sb="23" eb="24">
      <t>シタガ</t>
    </rPh>
    <rPh sb="33" eb="34">
      <t>モチ</t>
    </rPh>
    <rPh sb="36" eb="38">
      <t>コムギ</t>
    </rPh>
    <rPh sb="39" eb="40">
      <t>ミズ</t>
    </rPh>
    <rPh sb="43" eb="46">
      <t>ゲンザイリョウ</t>
    </rPh>
    <rPh sb="47" eb="49">
      <t>キンイツ</t>
    </rPh>
    <rPh sb="50" eb="51">
      <t>マ</t>
    </rPh>
    <phoneticPr fontId="1"/>
  </si>
  <si>
    <t>○上司や先輩の指示に従って、ミキシングに使用するミキサーのミキサーボールを清掃・管理している。</t>
    <rPh sb="20" eb="22">
      <t>シヨウ</t>
    </rPh>
    <rPh sb="40" eb="42">
      <t>カンリ</t>
    </rPh>
    <phoneticPr fontId="1"/>
  </si>
  <si>
    <t>○ミキシングの状況について、上司や先輩に報告している。</t>
    <rPh sb="7" eb="9">
      <t>ジョウキョウ</t>
    </rPh>
    <rPh sb="14" eb="16">
      <t>ジョウシ</t>
    </rPh>
    <rPh sb="17" eb="19">
      <t>センパイ</t>
    </rPh>
    <rPh sb="20" eb="22">
      <t>ホウコク</t>
    </rPh>
    <phoneticPr fontId="1"/>
  </si>
  <si>
    <t>③発酵</t>
    <rPh sb="1" eb="3">
      <t>ハッコウ</t>
    </rPh>
    <phoneticPr fontId="1"/>
  </si>
  <si>
    <t>○発酵室の温度、湿度を決められた条件どおりに設定している。</t>
    <rPh sb="1" eb="3">
      <t>ハッコウ</t>
    </rPh>
    <rPh sb="3" eb="4">
      <t>シツ</t>
    </rPh>
    <rPh sb="5" eb="7">
      <t>オンド</t>
    </rPh>
    <rPh sb="8" eb="10">
      <t>シツド</t>
    </rPh>
    <rPh sb="11" eb="12">
      <t>キ</t>
    </rPh>
    <rPh sb="16" eb="18">
      <t>ジョウケン</t>
    </rPh>
    <rPh sb="22" eb="24">
      <t>セッテイ</t>
    </rPh>
    <phoneticPr fontId="1"/>
  </si>
  <si>
    <t>○捏ね上げられたパン生地を発酵室で決められた時間どおりに発酵させている。</t>
    <rPh sb="1" eb="2">
      <t>コ</t>
    </rPh>
    <rPh sb="3" eb="4">
      <t>ア</t>
    </rPh>
    <rPh sb="10" eb="12">
      <t>キジ</t>
    </rPh>
    <rPh sb="13" eb="15">
      <t>ハッコウ</t>
    </rPh>
    <rPh sb="15" eb="16">
      <t>シツ</t>
    </rPh>
    <rPh sb="17" eb="18">
      <t>キ</t>
    </rPh>
    <rPh sb="22" eb="24">
      <t>ジカン</t>
    </rPh>
    <rPh sb="28" eb="30">
      <t>ハッコウ</t>
    </rPh>
    <phoneticPr fontId="1"/>
  </si>
  <si>
    <t>④冷蔵・解凍</t>
    <rPh sb="1" eb="3">
      <t>レイゾウ</t>
    </rPh>
    <phoneticPr fontId="1"/>
  </si>
  <si>
    <t>○生地の捏ね上げ温度を通常より低めに設定し、ただちに凍結し包装したうえで貯蔵している。</t>
    <phoneticPr fontId="1"/>
  </si>
  <si>
    <t>○決められた工程を守り、冷蔵・冷凍・解凍を行う際にパン生地を適切に取り扱っている。</t>
    <rPh sb="1" eb="2">
      <t>キ</t>
    </rPh>
    <rPh sb="6" eb="8">
      <t>コウテイ</t>
    </rPh>
    <rPh sb="9" eb="10">
      <t>マモ</t>
    </rPh>
    <rPh sb="12" eb="14">
      <t>レイゾウ</t>
    </rPh>
    <rPh sb="15" eb="17">
      <t>レイトウ</t>
    </rPh>
    <rPh sb="18" eb="20">
      <t>カイトウ</t>
    </rPh>
    <rPh sb="21" eb="22">
      <t>オコナ</t>
    </rPh>
    <rPh sb="23" eb="24">
      <t>サイ</t>
    </rPh>
    <rPh sb="30" eb="32">
      <t>テキセツ</t>
    </rPh>
    <rPh sb="33" eb="34">
      <t>ト</t>
    </rPh>
    <rPh sb="35" eb="36">
      <t>アツカ</t>
    </rPh>
    <phoneticPr fontId="1"/>
  </si>
  <si>
    <t xml:space="preserve">１．栄養及び食品衛生の基礎理論
２．パンの種類及び特徴
３．パン関連食品の種類及び特徴
４．パンの製造に使用する機械、装置及び器工具の
　　種類、用途及び使用方法
５．混捏、発酵及び熱加工の基礎理論                                                                    　
６．パン生地の調整の方法 
７．パン生地の発酵の方法
８．パンの材料の種類、性質及び用途        </t>
    <phoneticPr fontId="1"/>
  </si>
  <si>
    <t>レベル１</t>
    <phoneticPr fontId="1"/>
  </si>
  <si>
    <t>レベル２</t>
    <phoneticPr fontId="1"/>
  </si>
  <si>
    <t>レベル３</t>
    <phoneticPr fontId="1"/>
  </si>
  <si>
    <t>レベル４</t>
    <phoneticPr fontId="1"/>
  </si>
  <si>
    <t>ユニット番号　22S004L11</t>
    <rPh sb="4" eb="6">
      <t>バンゴウ</t>
    </rPh>
    <phoneticPr fontId="1"/>
  </si>
  <si>
    <t>分割・成形</t>
    <rPh sb="3" eb="5">
      <t>セイケイ</t>
    </rPh>
    <phoneticPr fontId="1"/>
  </si>
  <si>
    <t>パン生地の分割・丸めからホイロまでの一連の作業を遂行する能力</t>
    <rPh sb="2" eb="4">
      <t>キジ</t>
    </rPh>
    <rPh sb="5" eb="7">
      <t>ブンカツ</t>
    </rPh>
    <rPh sb="8" eb="9">
      <t>マル</t>
    </rPh>
    <rPh sb="18" eb="20">
      <t>イチレン</t>
    </rPh>
    <rPh sb="21" eb="23">
      <t>サギョウ</t>
    </rPh>
    <rPh sb="24" eb="26">
      <t>スイコウ</t>
    </rPh>
    <rPh sb="28" eb="30">
      <t>ノウリョク</t>
    </rPh>
    <phoneticPr fontId="1"/>
  </si>
  <si>
    <t>①分割・丸め</t>
    <rPh sb="1" eb="3">
      <t>ブンカツ</t>
    </rPh>
    <rPh sb="4" eb="5">
      <t>マル</t>
    </rPh>
    <phoneticPr fontId="1"/>
  </si>
  <si>
    <t>○決められたタイミングでパン生地の分割を行っている。</t>
    <rPh sb="1" eb="2">
      <t>キ</t>
    </rPh>
    <rPh sb="14" eb="16">
      <t>キジ</t>
    </rPh>
    <rPh sb="17" eb="19">
      <t>ブンカツ</t>
    </rPh>
    <rPh sb="20" eb="21">
      <t>オコナ</t>
    </rPh>
    <phoneticPr fontId="1"/>
  </si>
  <si>
    <t>○パンの種類ごとに決められている分割重量を理解したうえで、分割個数を確認しパン生地を分けている。</t>
    <rPh sb="4" eb="6">
      <t>シュルイ</t>
    </rPh>
    <rPh sb="9" eb="10">
      <t>キ</t>
    </rPh>
    <rPh sb="16" eb="18">
      <t>ブンカツ</t>
    </rPh>
    <rPh sb="18" eb="20">
      <t>ジュウリョウ</t>
    </rPh>
    <rPh sb="21" eb="23">
      <t>リカイ</t>
    </rPh>
    <rPh sb="29" eb="31">
      <t>ブンカツ</t>
    </rPh>
    <rPh sb="31" eb="33">
      <t>コスウ</t>
    </rPh>
    <rPh sb="34" eb="36">
      <t>カクニン</t>
    </rPh>
    <rPh sb="39" eb="41">
      <t>キジ</t>
    </rPh>
    <rPh sb="42" eb="43">
      <t>ワ</t>
    </rPh>
    <phoneticPr fontId="1"/>
  </si>
  <si>
    <t>○分割されたパン生地の断片を閉じてガスを含みやすい状態にしている。</t>
    <rPh sb="11" eb="13">
      <t>ダンペン</t>
    </rPh>
    <rPh sb="14" eb="15">
      <t>ト</t>
    </rPh>
    <rPh sb="25" eb="27">
      <t>ジョウタイ</t>
    </rPh>
    <phoneticPr fontId="1"/>
  </si>
  <si>
    <t>○分割機やラウンダーの保守、点検、清掃を行っている。</t>
    <rPh sb="3" eb="4">
      <t>キ</t>
    </rPh>
    <rPh sb="11" eb="13">
      <t>ホシュ</t>
    </rPh>
    <rPh sb="14" eb="16">
      <t>テンケン</t>
    </rPh>
    <rPh sb="17" eb="19">
      <t>セイソウ</t>
    </rPh>
    <rPh sb="20" eb="21">
      <t>オコナ</t>
    </rPh>
    <phoneticPr fontId="1"/>
  </si>
  <si>
    <t>②ベンチタイム</t>
    <phoneticPr fontId="1"/>
  </si>
  <si>
    <t>○パン生地の状態から、適切なベンチタイムの長さを判断している。</t>
    <rPh sb="3" eb="5">
      <t>キジ</t>
    </rPh>
    <rPh sb="6" eb="8">
      <t>ジョウタイ</t>
    </rPh>
    <rPh sb="11" eb="13">
      <t>テキセツ</t>
    </rPh>
    <rPh sb="21" eb="22">
      <t>ナガ</t>
    </rPh>
    <rPh sb="24" eb="26">
      <t>ハンダン</t>
    </rPh>
    <phoneticPr fontId="1"/>
  </si>
  <si>
    <t>○分割・丸めによりガスを失い内部が硬化、緊張状態になったパン生地を緩和させ、成形しやすい生地状態に調整している。</t>
    <rPh sb="38" eb="40">
      <t>セイケイ</t>
    </rPh>
    <rPh sb="44" eb="46">
      <t>キジ</t>
    </rPh>
    <rPh sb="46" eb="48">
      <t>ジョウタイ</t>
    </rPh>
    <rPh sb="49" eb="51">
      <t>チョウセイ</t>
    </rPh>
    <phoneticPr fontId="1"/>
  </si>
  <si>
    <t>③成形・型詰</t>
    <rPh sb="1" eb="3">
      <t>セイケイ</t>
    </rPh>
    <phoneticPr fontId="1"/>
  </si>
  <si>
    <t>○パン生地を延ばし均一にガスを抜き、パンの種類にあった形に成形している。</t>
    <rPh sb="9" eb="11">
      <t>キンイツ</t>
    </rPh>
    <rPh sb="21" eb="23">
      <t>シュルイ</t>
    </rPh>
    <rPh sb="27" eb="28">
      <t>カタチ</t>
    </rPh>
    <rPh sb="29" eb="31">
      <t>セイケイ</t>
    </rPh>
    <phoneticPr fontId="1"/>
  </si>
  <si>
    <t>○モルダーの操作法を理解し、モルダーを使って生地をパンの種類にあった形に整型している。</t>
    <rPh sb="6" eb="9">
      <t>ソウサホウ</t>
    </rPh>
    <rPh sb="10" eb="12">
      <t>リカイ</t>
    </rPh>
    <rPh sb="19" eb="20">
      <t>ツカ</t>
    </rPh>
    <rPh sb="22" eb="24">
      <t>キジ</t>
    </rPh>
    <phoneticPr fontId="1"/>
  </si>
  <si>
    <t>○モルダーについて、圧延ローラーへのゴミの付着やステッパーへの生地の付着の確認など、保守・点検を行っている。</t>
    <rPh sb="21" eb="23">
      <t>フチャク</t>
    </rPh>
    <rPh sb="34" eb="36">
      <t>フチャク</t>
    </rPh>
    <rPh sb="37" eb="39">
      <t>カクニン</t>
    </rPh>
    <rPh sb="42" eb="44">
      <t>ホシュ</t>
    </rPh>
    <rPh sb="45" eb="47">
      <t>テンケン</t>
    </rPh>
    <rPh sb="48" eb="49">
      <t>オコナ</t>
    </rPh>
    <phoneticPr fontId="1"/>
  </si>
  <si>
    <t>○パンの種類に応じてフィリングなどをパン生地に入れ込んでいる。</t>
    <rPh sb="4" eb="6">
      <t>シュルイ</t>
    </rPh>
    <rPh sb="7" eb="8">
      <t>オウ</t>
    </rPh>
    <rPh sb="20" eb="22">
      <t>キジ</t>
    </rPh>
    <rPh sb="25" eb="26">
      <t>コ</t>
    </rPh>
    <phoneticPr fontId="1"/>
  </si>
  <si>
    <t>○成形した食パンなどのパン生地を食型に入れ、型詰を行っている。</t>
    <rPh sb="1" eb="3">
      <t>セイケイ</t>
    </rPh>
    <rPh sb="5" eb="6">
      <t>ショク</t>
    </rPh>
    <rPh sb="13" eb="15">
      <t>キジ</t>
    </rPh>
    <rPh sb="16" eb="17">
      <t>ショク</t>
    </rPh>
    <rPh sb="17" eb="18">
      <t>ガタ</t>
    </rPh>
    <rPh sb="19" eb="20">
      <t>イ</t>
    </rPh>
    <rPh sb="22" eb="24">
      <t>カタヅ</t>
    </rPh>
    <rPh sb="25" eb="26">
      <t>オコナ</t>
    </rPh>
    <phoneticPr fontId="1"/>
  </si>
  <si>
    <t>○成形したロールパンなどのパン生地を、適切な個数で天板に並べている。</t>
    <rPh sb="1" eb="3">
      <t>セイケイ</t>
    </rPh>
    <rPh sb="15" eb="17">
      <t>キジ</t>
    </rPh>
    <rPh sb="19" eb="21">
      <t>テキセツ</t>
    </rPh>
    <rPh sb="22" eb="24">
      <t>コスウ</t>
    </rPh>
    <rPh sb="25" eb="26">
      <t>テン</t>
    </rPh>
    <rPh sb="26" eb="27">
      <t>バン</t>
    </rPh>
    <rPh sb="28" eb="29">
      <t>ナラ</t>
    </rPh>
    <phoneticPr fontId="1"/>
  </si>
  <si>
    <t>○食型や天板の洗浄や油拭きなど、整理・整頓を行っている。</t>
    <rPh sb="1" eb="2">
      <t>ショク</t>
    </rPh>
    <rPh sb="2" eb="3">
      <t>ガタ</t>
    </rPh>
    <rPh sb="4" eb="6">
      <t>テンバン</t>
    </rPh>
    <rPh sb="7" eb="9">
      <t>センジョウ</t>
    </rPh>
    <rPh sb="10" eb="11">
      <t>アブラ</t>
    </rPh>
    <rPh sb="11" eb="12">
      <t>フ</t>
    </rPh>
    <rPh sb="16" eb="18">
      <t>セイリ</t>
    </rPh>
    <rPh sb="19" eb="21">
      <t>セイトン</t>
    </rPh>
    <rPh sb="22" eb="23">
      <t>オコナ</t>
    </rPh>
    <phoneticPr fontId="1"/>
  </si>
  <si>
    <t>④ホイロ</t>
    <phoneticPr fontId="1"/>
  </si>
  <si>
    <t>○上司や先輩の指示に従って、パン生地をホイロから出し入れしている。</t>
    <rPh sb="1" eb="3">
      <t>ジョウシ</t>
    </rPh>
    <rPh sb="4" eb="6">
      <t>センパイ</t>
    </rPh>
    <rPh sb="7" eb="9">
      <t>シジ</t>
    </rPh>
    <rPh sb="10" eb="11">
      <t>シタガ</t>
    </rPh>
    <rPh sb="16" eb="18">
      <t>キジ</t>
    </rPh>
    <rPh sb="26" eb="27">
      <t>イ</t>
    </rPh>
    <phoneticPr fontId="1"/>
  </si>
  <si>
    <t>１．栄養及び食品衛生の基礎理論
２．パンの種類及び特徴
３．パン関連食品の種類及び特徴
４．パンの製造に使用する機械、装置及び器工具の
　　種類、用途及び使用方法
５．パン生地の成形加工の方法 
６．パンの材料の種類、性質及び用途  
７．ベンチタイムの方法</t>
    <rPh sb="89" eb="91">
      <t>セイケイ</t>
    </rPh>
    <rPh sb="91" eb="93">
      <t>カコウ</t>
    </rPh>
    <rPh sb="127" eb="129">
      <t>ホウホウ</t>
    </rPh>
    <phoneticPr fontId="1"/>
  </si>
  <si>
    <t>パン製造</t>
    <phoneticPr fontId="1"/>
  </si>
  <si>
    <t>パン製造</t>
    <phoneticPr fontId="1"/>
  </si>
  <si>
    <t>Ｌ１</t>
    <phoneticPr fontId="1"/>
  </si>
  <si>
    <t>Ｌ１</t>
    <phoneticPr fontId="1"/>
  </si>
  <si>
    <t>分割・成形</t>
  </si>
  <si>
    <t>販売</t>
    <phoneticPr fontId="1"/>
  </si>
  <si>
    <t>製造の共通使用</t>
    <rPh sb="0" eb="2">
      <t>セイゾウ</t>
    </rPh>
    <rPh sb="3" eb="5">
      <t>キョウツウ</t>
    </rPh>
    <rPh sb="5" eb="7">
      <t>シヨウ</t>
    </rPh>
    <phoneticPr fontId="1"/>
  </si>
  <si>
    <t>※使用（入力）要領はシート１・２の説明を参照して下さい！</t>
    <rPh sb="1" eb="3">
      <t>シヨウ</t>
    </rPh>
    <rPh sb="4" eb="6">
      <t>ニュウリョク</t>
    </rPh>
    <rPh sb="7" eb="9">
      <t>ヨウリョウ</t>
    </rPh>
    <rPh sb="17" eb="19">
      <t>セツメイ</t>
    </rPh>
    <rPh sb="20" eb="22">
      <t>サンショウ</t>
    </rPh>
    <rPh sb="24" eb="25">
      <t>クダ</t>
    </rPh>
    <phoneticPr fontId="1"/>
  </si>
  <si>
    <t>入力セル</t>
    <rPh sb="0" eb="2">
      <t>ニュウリョク</t>
    </rPh>
    <phoneticPr fontId="1"/>
  </si>
  <si>
    <t>選択</t>
    <rPh sb="0" eb="2">
      <t>センタク</t>
    </rPh>
    <phoneticPr fontId="1"/>
  </si>
  <si>
    <t>ﾃﾞｰﾀ一覧表へジャンプ</t>
    <rPh sb="4" eb="6">
      <t>イチラン</t>
    </rPh>
    <rPh sb="6" eb="7">
      <t>ヒョウ</t>
    </rPh>
    <phoneticPr fontId="1"/>
  </si>
  <si>
    <t>職能要件書・ＯＪＴシート等にシート番号を手入力する際に参照します（選択した項目数）！</t>
    <rPh sb="0" eb="2">
      <t>ショクノウ</t>
    </rPh>
    <rPh sb="2" eb="4">
      <t>ヨウケン</t>
    </rPh>
    <rPh sb="4" eb="5">
      <t>ショ</t>
    </rPh>
    <rPh sb="12" eb="13">
      <t>トウ</t>
    </rPh>
    <rPh sb="17" eb="19">
      <t>バンゴウ</t>
    </rPh>
    <rPh sb="20" eb="21">
      <t>テ</t>
    </rPh>
    <rPh sb="21" eb="23">
      <t>ニュウリョク</t>
    </rPh>
    <rPh sb="25" eb="26">
      <t>サイ</t>
    </rPh>
    <rPh sb="27" eb="29">
      <t>サンショウ</t>
    </rPh>
    <phoneticPr fontId="1"/>
  </si>
  <si>
    <t>選択済
項目数</t>
    <rPh sb="0" eb="2">
      <t>センタク</t>
    </rPh>
    <rPh sb="2" eb="3">
      <t>スミ</t>
    </rPh>
    <rPh sb="4" eb="7">
      <t>コウモクスウ</t>
    </rPh>
    <phoneticPr fontId="1"/>
  </si>
  <si>
    <t>部門</t>
    <rPh sb="0" eb="2">
      <t>ブモン</t>
    </rPh>
    <phoneticPr fontId="1"/>
  </si>
  <si>
    <t>「能力ユニット」シートへ</t>
    <rPh sb="1" eb="3">
      <t>ノウリョク</t>
    </rPh>
    <phoneticPr fontId="1"/>
  </si>
  <si>
    <t>ジャンプします！</t>
    <phoneticPr fontId="1"/>
  </si>
  <si>
    <t>評価・育成ツール支援ソフト</t>
    <rPh sb="0" eb="2">
      <t>ヒョウカ</t>
    </rPh>
    <rPh sb="3" eb="5">
      <t>イクセイ</t>
    </rPh>
    <rPh sb="8" eb="10">
      <t>シエン</t>
    </rPh>
    <phoneticPr fontId="1"/>
  </si>
  <si>
    <t>■このファイルのデータは、厚生労働省・中央職業能力開発協会が開発・公開している「職業能力評価基準」</t>
    <rPh sb="13" eb="15">
      <t>コウセイ</t>
    </rPh>
    <rPh sb="15" eb="18">
      <t>ロウドウショウ</t>
    </rPh>
    <rPh sb="19" eb="21">
      <t>チュウオウ</t>
    </rPh>
    <rPh sb="21" eb="23">
      <t>ショクギョウ</t>
    </rPh>
    <rPh sb="23" eb="25">
      <t>ノウリョク</t>
    </rPh>
    <rPh sb="25" eb="27">
      <t>カイハツ</t>
    </rPh>
    <rPh sb="27" eb="29">
      <t>キョウカイ</t>
    </rPh>
    <rPh sb="30" eb="32">
      <t>カイハツ</t>
    </rPh>
    <rPh sb="33" eb="35">
      <t>コウカイ</t>
    </rPh>
    <rPh sb="40" eb="42">
      <t>ショクギョウ</t>
    </rPh>
    <rPh sb="42" eb="44">
      <t>ノウリョク</t>
    </rPh>
    <rPh sb="44" eb="46">
      <t>ヒョウカ</t>
    </rPh>
    <rPh sb="46" eb="48">
      <t>キジュン</t>
    </rPh>
    <phoneticPr fontId="1"/>
  </si>
  <si>
    <r>
      <t>を、</t>
    </r>
    <r>
      <rPr>
        <b/>
        <sz val="11"/>
        <color theme="1"/>
        <rFont val="ＭＳ Ｐゴシック"/>
        <family val="3"/>
        <charset val="128"/>
      </rPr>
      <t>厚生労働省の許可を得て</t>
    </r>
    <r>
      <rPr>
        <sz val="11"/>
        <color theme="1"/>
        <rFont val="ＭＳ Ｐゴシック"/>
        <family val="3"/>
        <charset val="128"/>
      </rPr>
      <t>使用しています（資料出所：厚生労働省「職業能力評価基準」）。</t>
    </r>
    <rPh sb="2" eb="4">
      <t>コウセイ</t>
    </rPh>
    <rPh sb="4" eb="7">
      <t>ロウドウショウ</t>
    </rPh>
    <rPh sb="8" eb="10">
      <t>キョカ</t>
    </rPh>
    <rPh sb="11" eb="12">
      <t>エ</t>
    </rPh>
    <rPh sb="13" eb="15">
      <t>シヨウ</t>
    </rPh>
    <rPh sb="21" eb="23">
      <t>シリョウ</t>
    </rPh>
    <rPh sb="23" eb="25">
      <t>シュッショ</t>
    </rPh>
    <rPh sb="26" eb="28">
      <t>コウセイ</t>
    </rPh>
    <rPh sb="28" eb="30">
      <t>ロウドウ</t>
    </rPh>
    <rPh sb="30" eb="31">
      <t>ショウ</t>
    </rPh>
    <rPh sb="32" eb="34">
      <t>ショクギョウ</t>
    </rPh>
    <rPh sb="34" eb="36">
      <t>ノウリョク</t>
    </rPh>
    <rPh sb="36" eb="38">
      <t>ヒョウカ</t>
    </rPh>
    <rPh sb="38" eb="40">
      <t>キジュン</t>
    </rPh>
    <phoneticPr fontId="1"/>
  </si>
  <si>
    <t>「職業能力評価基準」は、下記のホームページにて自由に閲覧・ダウンロードできます！</t>
    <rPh sb="1" eb="3">
      <t>ショクギョウ</t>
    </rPh>
    <rPh sb="3" eb="5">
      <t>ノウリョク</t>
    </rPh>
    <rPh sb="5" eb="7">
      <t>ヒョウカ</t>
    </rPh>
    <rPh sb="7" eb="9">
      <t>キジュン</t>
    </rPh>
    <rPh sb="12" eb="14">
      <t>カキ</t>
    </rPh>
    <rPh sb="23" eb="25">
      <t>ジユウ</t>
    </rPh>
    <rPh sb="26" eb="28">
      <t>エツラン</t>
    </rPh>
    <phoneticPr fontId="1"/>
  </si>
  <si>
    <t>　</t>
    <phoneticPr fontId="1"/>
  </si>
  <si>
    <t>http://www.hyouka.javada.or.jp/</t>
    <phoneticPr fontId="1"/>
  </si>
  <si>
    <r>
      <rPr>
        <sz val="12"/>
        <color rgb="FF0000CC"/>
        <rFont val="ＭＳ Ｐゴシック"/>
        <family val="3"/>
        <charset val="128"/>
      </rPr>
      <t>　</t>
    </r>
    <r>
      <rPr>
        <b/>
        <u/>
        <sz val="12"/>
        <color rgb="FF0000CC"/>
        <rFont val="ＭＳ Ｐゴシック"/>
        <family val="3"/>
        <charset val="128"/>
      </rPr>
      <t>【ＤＢ（データベース）バージョンの特徴】</t>
    </r>
    <rPh sb="18" eb="20">
      <t>トクチョウ</t>
    </rPh>
    <phoneticPr fontId="1"/>
  </si>
  <si>
    <t>該当職種・該当部門の職業能力評価基準-「能力ユニット」をそのままＥｘｃｅｌファイルに取り込み</t>
    <rPh sb="0" eb="2">
      <t>ガイトウ</t>
    </rPh>
    <rPh sb="2" eb="4">
      <t>ショクシュ</t>
    </rPh>
    <rPh sb="5" eb="7">
      <t>ガイトウ</t>
    </rPh>
    <rPh sb="7" eb="9">
      <t>ブモン</t>
    </rPh>
    <rPh sb="10" eb="12">
      <t>ショクギョウ</t>
    </rPh>
    <rPh sb="12" eb="14">
      <t>ノウリョク</t>
    </rPh>
    <rPh sb="14" eb="16">
      <t>ヒョウカ</t>
    </rPh>
    <rPh sb="16" eb="18">
      <t>キジュン</t>
    </rPh>
    <rPh sb="20" eb="22">
      <t>ノウリョク</t>
    </rPh>
    <rPh sb="42" eb="43">
      <t>ト</t>
    </rPh>
    <rPh sb="44" eb="45">
      <t>コ</t>
    </rPh>
    <phoneticPr fontId="1"/>
  </si>
  <si>
    <r>
      <rPr>
        <b/>
        <u/>
        <sz val="11"/>
        <color rgb="FFFF0000"/>
        <rFont val="ＭＳ Ｐゴシック"/>
        <family val="3"/>
        <charset val="128"/>
      </rPr>
      <t>データベース（ＤＢ）化</t>
    </r>
    <r>
      <rPr>
        <b/>
        <u/>
        <sz val="11"/>
        <color theme="1"/>
        <rFont val="ＭＳ Ｐゴシック"/>
        <family val="3"/>
        <charset val="128"/>
      </rPr>
      <t>しました！</t>
    </r>
    <phoneticPr fontId="1"/>
  </si>
  <si>
    <t>面倒で煩雑なＷＥＢからのデータ取り込み作業をしなくてもよく、すぐに基準選びのステップに進めます。</t>
    <rPh sb="0" eb="2">
      <t>メンドウ</t>
    </rPh>
    <rPh sb="3" eb="5">
      <t>ハンザツ</t>
    </rPh>
    <rPh sb="15" eb="16">
      <t>ト</t>
    </rPh>
    <rPh sb="17" eb="18">
      <t>コ</t>
    </rPh>
    <rPh sb="19" eb="21">
      <t>サギョウ</t>
    </rPh>
    <rPh sb="33" eb="35">
      <t>キジュン</t>
    </rPh>
    <rPh sb="35" eb="36">
      <t>エラ</t>
    </rPh>
    <rPh sb="43" eb="44">
      <t>スス</t>
    </rPh>
    <phoneticPr fontId="1"/>
  </si>
  <si>
    <t>【シートの説明】</t>
    <rPh sb="5" eb="7">
      <t>セツメイ</t>
    </rPh>
    <phoneticPr fontId="1"/>
  </si>
  <si>
    <t>データ一覧表（ガイドマップ）シート</t>
    <rPh sb="3" eb="5">
      <t>イチラン</t>
    </rPh>
    <rPh sb="5" eb="6">
      <t>ヒョウ</t>
    </rPh>
    <phoneticPr fontId="1"/>
  </si>
  <si>
    <t>このファイルに取り込んでいる「能力ユニット」の全データを一覧表にしています。</t>
    <rPh sb="7" eb="8">
      <t>ト</t>
    </rPh>
    <rPh sb="9" eb="10">
      <t>コ</t>
    </rPh>
    <rPh sb="15" eb="17">
      <t>ノウリョク</t>
    </rPh>
    <rPh sb="23" eb="24">
      <t>ゼン</t>
    </rPh>
    <rPh sb="28" eb="30">
      <t>イチラン</t>
    </rPh>
    <rPh sb="30" eb="31">
      <t>ヒョウ</t>
    </rPh>
    <phoneticPr fontId="1"/>
  </si>
  <si>
    <t>この一覧表は、「能力ユニット」の各シートとシート番号で連動しています。</t>
    <rPh sb="2" eb="4">
      <t>イチラン</t>
    </rPh>
    <rPh sb="4" eb="5">
      <t>ヒョウ</t>
    </rPh>
    <rPh sb="8" eb="10">
      <t>ノウリョク</t>
    </rPh>
    <rPh sb="16" eb="17">
      <t>カク</t>
    </rPh>
    <rPh sb="24" eb="26">
      <t>バンゴウ</t>
    </rPh>
    <rPh sb="27" eb="29">
      <t>レンドウ</t>
    </rPh>
    <phoneticPr fontId="1"/>
  </si>
  <si>
    <r>
      <t>そこで、先ずこの一覧表をコピーして、</t>
    </r>
    <r>
      <rPr>
        <u/>
        <sz val="11"/>
        <color theme="1"/>
        <rFont val="ＭＳ Ｐゴシック"/>
        <family val="3"/>
        <charset val="128"/>
      </rPr>
      <t>全「能力ユニット」データの全体図（ガイドマップ）として</t>
    </r>
    <r>
      <rPr>
        <sz val="11"/>
        <color theme="1"/>
        <rFont val="ＭＳ Ｐゴシック"/>
        <family val="3"/>
        <charset val="128"/>
      </rPr>
      <t>使います。</t>
    </r>
    <rPh sb="4" eb="5">
      <t>マ</t>
    </rPh>
    <rPh sb="18" eb="19">
      <t>ゼン</t>
    </rPh>
    <rPh sb="20" eb="22">
      <t>ノウリョク</t>
    </rPh>
    <rPh sb="31" eb="33">
      <t>ゼンタイ</t>
    </rPh>
    <rPh sb="33" eb="34">
      <t>ズ</t>
    </rPh>
    <rPh sb="45" eb="46">
      <t>ツカ</t>
    </rPh>
    <phoneticPr fontId="1"/>
  </si>
  <si>
    <r>
      <t>次に、</t>
    </r>
    <r>
      <rPr>
        <u/>
        <sz val="11"/>
        <color rgb="FF0000CC"/>
        <rFont val="ＭＳ Ｐゴシック"/>
        <family val="3"/>
        <charset val="128"/>
      </rPr>
      <t>この一覧表</t>
    </r>
    <r>
      <rPr>
        <sz val="11"/>
        <color theme="1"/>
        <rFont val="ＭＳ Ｐゴシック"/>
        <family val="3"/>
        <charset val="128"/>
      </rPr>
      <t>と</t>
    </r>
    <r>
      <rPr>
        <u/>
        <sz val="11"/>
        <color rgb="FFFF0000"/>
        <rFont val="ＭＳ Ｐゴシック"/>
        <family val="3"/>
        <charset val="128"/>
      </rPr>
      <t>「※能力ユニット一覧表（様式２）」</t>
    </r>
    <r>
      <rPr>
        <sz val="11"/>
        <color theme="1"/>
        <rFont val="ＭＳ Ｐゴシック"/>
        <family val="3"/>
        <charset val="128"/>
      </rPr>
      <t>を手元に置き、各「能力ユニット」内容を検討しながら、</t>
    </r>
    <rPh sb="0" eb="1">
      <t>ツギ</t>
    </rPh>
    <rPh sb="5" eb="7">
      <t>イチラン</t>
    </rPh>
    <rPh sb="7" eb="8">
      <t>ヒョウ</t>
    </rPh>
    <rPh sb="11" eb="13">
      <t>ノウリョク</t>
    </rPh>
    <rPh sb="17" eb="19">
      <t>イチラン</t>
    </rPh>
    <rPh sb="19" eb="20">
      <t>ヒョウ</t>
    </rPh>
    <rPh sb="21" eb="23">
      <t>ヨウシキ</t>
    </rPh>
    <rPh sb="27" eb="29">
      <t>テモト</t>
    </rPh>
    <rPh sb="30" eb="31">
      <t>オ</t>
    </rPh>
    <rPh sb="33" eb="34">
      <t>カク</t>
    </rPh>
    <rPh sb="35" eb="37">
      <t>ノウリョク</t>
    </rPh>
    <rPh sb="42" eb="44">
      <t>ナイヨウ</t>
    </rPh>
    <rPh sb="45" eb="47">
      <t>ケントウ</t>
    </rPh>
    <phoneticPr fontId="1"/>
  </si>
  <si>
    <t>利用したい「能力ユニット」のシート番号を自社の職務を想定しながら選択候補を決めていきます。</t>
    <rPh sb="20" eb="22">
      <t>ジシャ</t>
    </rPh>
    <rPh sb="23" eb="25">
      <t>ショクム</t>
    </rPh>
    <rPh sb="26" eb="28">
      <t>ソウテイ</t>
    </rPh>
    <rPh sb="32" eb="34">
      <t>センタク</t>
    </rPh>
    <rPh sb="34" eb="36">
      <t>コウホ</t>
    </rPh>
    <rPh sb="37" eb="38">
      <t>キ</t>
    </rPh>
    <phoneticPr fontId="1"/>
  </si>
  <si>
    <r>
      <t>このシート番号の選択は、</t>
    </r>
    <r>
      <rPr>
        <u/>
        <sz val="11"/>
        <color theme="1"/>
        <rFont val="ＭＳ Ｐゴシック"/>
        <family val="3"/>
        <charset val="128"/>
      </rPr>
      <t>部門別・階層別</t>
    </r>
    <r>
      <rPr>
        <sz val="11"/>
        <color theme="1"/>
        <rFont val="ＭＳ Ｐゴシック"/>
        <family val="3"/>
        <charset val="128"/>
      </rPr>
      <t>に行います（先ずは１部門からの試行をお勧めします）。</t>
    </r>
    <rPh sb="5" eb="7">
      <t>バンゴウ</t>
    </rPh>
    <rPh sb="8" eb="10">
      <t>センタク</t>
    </rPh>
    <rPh sb="12" eb="14">
      <t>ブモン</t>
    </rPh>
    <rPh sb="14" eb="15">
      <t>ベツ</t>
    </rPh>
    <rPh sb="16" eb="18">
      <t>カイソウ</t>
    </rPh>
    <rPh sb="18" eb="19">
      <t>ベツ</t>
    </rPh>
    <rPh sb="20" eb="21">
      <t>オコナ</t>
    </rPh>
    <rPh sb="25" eb="26">
      <t>マ</t>
    </rPh>
    <rPh sb="29" eb="31">
      <t>ブモン</t>
    </rPh>
    <rPh sb="34" eb="36">
      <t>シコウ</t>
    </rPh>
    <rPh sb="38" eb="39">
      <t>スス</t>
    </rPh>
    <phoneticPr fontId="1"/>
  </si>
  <si>
    <t>階層区分数（レベル区分）は、現行組織に合わせて設定するとよいでしょう。</t>
    <rPh sb="0" eb="2">
      <t>カイソウ</t>
    </rPh>
    <rPh sb="2" eb="4">
      <t>クブン</t>
    </rPh>
    <rPh sb="4" eb="5">
      <t>スウ</t>
    </rPh>
    <rPh sb="9" eb="11">
      <t>クブン</t>
    </rPh>
    <rPh sb="14" eb="16">
      <t>ゲンコウ</t>
    </rPh>
    <rPh sb="16" eb="18">
      <t>ソシキ</t>
    </rPh>
    <rPh sb="19" eb="20">
      <t>ア</t>
    </rPh>
    <rPh sb="23" eb="25">
      <t>セッテイ</t>
    </rPh>
    <phoneticPr fontId="1"/>
  </si>
  <si>
    <t>※「能力ユニット一覧表（様式２）」は、上記の「職業能力評価基準」のホームページからダウンロードします。</t>
    <rPh sb="2" eb="4">
      <t>ノウリョク</t>
    </rPh>
    <rPh sb="8" eb="10">
      <t>イチラン</t>
    </rPh>
    <rPh sb="10" eb="11">
      <t>ヒョウ</t>
    </rPh>
    <rPh sb="12" eb="14">
      <t>ヨウシキ</t>
    </rPh>
    <rPh sb="19" eb="21">
      <t>ジョウキ</t>
    </rPh>
    <rPh sb="23" eb="25">
      <t>ショクギョウ</t>
    </rPh>
    <rPh sb="25" eb="27">
      <t>ノウリョク</t>
    </rPh>
    <rPh sb="27" eb="29">
      <t>ヒョウカ</t>
    </rPh>
    <rPh sb="29" eb="31">
      <t>キジュン</t>
    </rPh>
    <phoneticPr fontId="1"/>
  </si>
  <si>
    <t>使い方ガイド</t>
    <rPh sb="0" eb="1">
      <t>ツカ</t>
    </rPh>
    <rPh sb="2" eb="3">
      <t>カタ</t>
    </rPh>
    <phoneticPr fontId="1"/>
  </si>
  <si>
    <t>ステップ１：</t>
    <phoneticPr fontId="1"/>
  </si>
  <si>
    <t>データ一覧表のデータ内容を検討して利用したい基準候補を決める</t>
    <rPh sb="10" eb="12">
      <t>ナイヨウ</t>
    </rPh>
    <rPh sb="13" eb="15">
      <t>ケントウ</t>
    </rPh>
    <rPh sb="17" eb="19">
      <t>リヨウ</t>
    </rPh>
    <rPh sb="22" eb="24">
      <t>キジュン</t>
    </rPh>
    <rPh sb="24" eb="26">
      <t>コウホ</t>
    </rPh>
    <rPh sb="27" eb="28">
      <t>キ</t>
    </rPh>
    <phoneticPr fontId="1"/>
  </si>
  <si>
    <t>・作成する部門と職務の範囲を検討→作成するレベル数（階層数）を検討</t>
    <rPh sb="1" eb="3">
      <t>サクセイ</t>
    </rPh>
    <rPh sb="5" eb="7">
      <t>ブモン</t>
    </rPh>
    <rPh sb="8" eb="10">
      <t>ショクム</t>
    </rPh>
    <rPh sb="11" eb="13">
      <t>ハンイ</t>
    </rPh>
    <rPh sb="14" eb="16">
      <t>ケントウ</t>
    </rPh>
    <rPh sb="17" eb="19">
      <t>サクセイ</t>
    </rPh>
    <rPh sb="24" eb="25">
      <t>スウ</t>
    </rPh>
    <rPh sb="26" eb="28">
      <t>カイソウ</t>
    </rPh>
    <rPh sb="28" eb="29">
      <t>スウ</t>
    </rPh>
    <rPh sb="31" eb="33">
      <t>ケントウ</t>
    </rPh>
    <phoneticPr fontId="1"/>
  </si>
  <si>
    <t>→利用したい「能力要素」にチェックを入れる（レ点など・・・レベルに合わせて1.2.3等でもよい）</t>
    <rPh sb="1" eb="3">
      <t>リヨウ</t>
    </rPh>
    <rPh sb="7" eb="9">
      <t>ノウリョク</t>
    </rPh>
    <rPh sb="9" eb="11">
      <t>ヨウソ</t>
    </rPh>
    <rPh sb="18" eb="19">
      <t>イ</t>
    </rPh>
    <rPh sb="23" eb="24">
      <t>テン</t>
    </rPh>
    <rPh sb="32" eb="33">
      <t>ソウスウ</t>
    </rPh>
    <rPh sb="33" eb="34">
      <t>ア</t>
    </rPh>
    <rPh sb="42" eb="43">
      <t>トウ</t>
    </rPh>
    <phoneticPr fontId="1"/>
  </si>
  <si>
    <t>ステップ２：</t>
    <phoneticPr fontId="1"/>
  </si>
  <si>
    <t>「ﾃﾞｰﾀ一覧表」と「各データシート」間はハイパーリンクを使ってジャンプ移動する</t>
    <rPh sb="5" eb="7">
      <t>イチラン</t>
    </rPh>
    <rPh sb="7" eb="8">
      <t>ヒョウ</t>
    </rPh>
    <rPh sb="11" eb="12">
      <t>カク</t>
    </rPh>
    <rPh sb="19" eb="20">
      <t>カン</t>
    </rPh>
    <rPh sb="29" eb="30">
      <t>ツカ</t>
    </rPh>
    <rPh sb="37" eb="38">
      <t>イドウ</t>
    </rPh>
    <phoneticPr fontId="1"/>
  </si>
  <si>
    <r>
      <t>ﾃﾞｰﾀ一覧表で候補のシート番号行の</t>
    </r>
    <r>
      <rPr>
        <sz val="11"/>
        <color rgb="FF0000CC"/>
        <rFont val="ＭＳ Ｐゴシック"/>
        <family val="3"/>
        <charset val="128"/>
      </rPr>
      <t>「（Ｈ列）ユニット番号」</t>
    </r>
    <r>
      <rPr>
        <sz val="11"/>
        <rFont val="ＭＳ Ｐゴシック"/>
        <family val="3"/>
        <charset val="128"/>
      </rPr>
      <t>にカーソルを合わせてクリックする</t>
    </r>
    <rPh sb="4" eb="6">
      <t>イチラン</t>
    </rPh>
    <rPh sb="6" eb="7">
      <t>ヒョウ</t>
    </rPh>
    <rPh sb="8" eb="10">
      <t>コウホ</t>
    </rPh>
    <rPh sb="14" eb="16">
      <t>バンゴウ</t>
    </rPh>
    <rPh sb="16" eb="17">
      <t>ギョウ</t>
    </rPh>
    <rPh sb="21" eb="22">
      <t>レツ</t>
    </rPh>
    <rPh sb="27" eb="29">
      <t>バンゴウ</t>
    </rPh>
    <rPh sb="36" eb="37">
      <t>ア</t>
    </rPh>
    <phoneticPr fontId="1"/>
  </si>
  <si>
    <t>→該当する「能力ユニット」シートにジャンプします</t>
    <rPh sb="1" eb="3">
      <t>ガイトウ</t>
    </rPh>
    <rPh sb="6" eb="8">
      <t>ノウリョク</t>
    </rPh>
    <phoneticPr fontId="1"/>
  </si>
  <si>
    <r>
      <t>　（元に戻るときは各「能力ユニット」シートの</t>
    </r>
    <r>
      <rPr>
        <sz val="11"/>
        <color rgb="FF0000CC"/>
        <rFont val="ＭＳ Ｐゴシック"/>
        <family val="3"/>
        <charset val="128"/>
      </rPr>
      <t>「Ｊ４（ユニット番号）」</t>
    </r>
    <r>
      <rPr>
        <sz val="11"/>
        <rFont val="ＭＳ Ｐゴシック"/>
        <family val="3"/>
        <charset val="128"/>
      </rPr>
      <t>にカーソルを合わせクリック）</t>
    </r>
    <rPh sb="9" eb="10">
      <t>カク</t>
    </rPh>
    <rPh sb="11" eb="13">
      <t>ノウリョク</t>
    </rPh>
    <rPh sb="30" eb="32">
      <t>バンゴウ</t>
    </rPh>
    <phoneticPr fontId="1"/>
  </si>
  <si>
    <t>ステップ３：</t>
    <phoneticPr fontId="1"/>
  </si>
  <si>
    <r>
      <rPr>
        <b/>
        <u/>
        <sz val="11"/>
        <color rgb="FF0000CC"/>
        <rFont val="ＭＳ Ｐゴシック"/>
        <family val="3"/>
        <charset val="128"/>
      </rPr>
      <t>「能力ユニットシート」</t>
    </r>
    <r>
      <rPr>
        <u/>
        <sz val="11"/>
        <color rgb="FF0000CC"/>
        <rFont val="ＭＳ Ｐゴシック"/>
        <family val="3"/>
        <charset val="128"/>
      </rPr>
      <t>で必要な基準項目を選択する</t>
    </r>
    <rPh sb="1" eb="3">
      <t>ノウリョク</t>
    </rPh>
    <rPh sb="12" eb="14">
      <t>ヒツヨウ</t>
    </rPh>
    <rPh sb="15" eb="17">
      <t>キジュン</t>
    </rPh>
    <rPh sb="17" eb="19">
      <t>コウモク</t>
    </rPh>
    <rPh sb="20" eb="22">
      <t>センタク</t>
    </rPh>
    <phoneticPr fontId="1"/>
  </si>
  <si>
    <t>右の図は、「能力ユニット」シートの使用説明です（「能力ユニットシート１」の使用要領を写した図）。</t>
    <rPh sb="0" eb="1">
      <t>ミギ</t>
    </rPh>
    <rPh sb="2" eb="3">
      <t>ズ</t>
    </rPh>
    <rPh sb="6" eb="8">
      <t>ノウリョク</t>
    </rPh>
    <rPh sb="17" eb="19">
      <t>シヨウ</t>
    </rPh>
    <rPh sb="19" eb="21">
      <t>セツメイ</t>
    </rPh>
    <rPh sb="25" eb="27">
      <t>ノウリョク</t>
    </rPh>
    <rPh sb="37" eb="39">
      <t>シヨウ</t>
    </rPh>
    <rPh sb="39" eb="41">
      <t>ヨウリョウ</t>
    </rPh>
    <rPh sb="42" eb="43">
      <t>ウツ</t>
    </rPh>
    <rPh sb="45" eb="46">
      <t>ズ</t>
    </rPh>
    <phoneticPr fontId="1"/>
  </si>
  <si>
    <t>　　（「能力ユニットシート」１と２で右図の使用要領を付けています）</t>
    <rPh sb="18" eb="19">
      <t>ミギ</t>
    </rPh>
    <rPh sb="19" eb="20">
      <t>ズ</t>
    </rPh>
    <rPh sb="21" eb="23">
      <t>シヨウ</t>
    </rPh>
    <rPh sb="23" eb="25">
      <t>ヨウリョウ</t>
    </rPh>
    <rPh sb="26" eb="27">
      <t>ツ</t>
    </rPh>
    <phoneticPr fontId="1"/>
  </si>
  <si>
    <t>■先ず、「能力ユニット」シートの「Ｄ列」で基準項目を選択します（上から順に1・2・3・・・を手入力）</t>
    <rPh sb="1" eb="2">
      <t>マ</t>
    </rPh>
    <rPh sb="5" eb="7">
      <t>ノウリョク</t>
    </rPh>
    <rPh sb="18" eb="19">
      <t>レツ</t>
    </rPh>
    <rPh sb="21" eb="23">
      <t>キジュン</t>
    </rPh>
    <rPh sb="23" eb="25">
      <t>コウモク</t>
    </rPh>
    <rPh sb="26" eb="28">
      <t>センタク</t>
    </rPh>
    <rPh sb="32" eb="33">
      <t>ウエ</t>
    </rPh>
    <rPh sb="35" eb="36">
      <t>ジュン</t>
    </rPh>
    <rPh sb="46" eb="47">
      <t>テ</t>
    </rPh>
    <rPh sb="47" eb="49">
      <t>ニュウリョク</t>
    </rPh>
    <phoneticPr fontId="1"/>
  </si>
  <si>
    <t>　※選択を保留したい項目があれば「Ｄ列」に数字以外の目印を付けておくとよい（レ点、Ａ・Ｂなど）</t>
    <rPh sb="2" eb="4">
      <t>センタク</t>
    </rPh>
    <rPh sb="5" eb="7">
      <t>ホリュウ</t>
    </rPh>
    <rPh sb="10" eb="12">
      <t>コウモク</t>
    </rPh>
    <rPh sb="18" eb="19">
      <t>レツ</t>
    </rPh>
    <rPh sb="21" eb="23">
      <t>スウジ</t>
    </rPh>
    <rPh sb="23" eb="25">
      <t>イガイ</t>
    </rPh>
    <rPh sb="26" eb="28">
      <t>メジルシ</t>
    </rPh>
    <rPh sb="29" eb="30">
      <t>ツ</t>
    </rPh>
    <rPh sb="39" eb="40">
      <t>テン</t>
    </rPh>
    <phoneticPr fontId="1"/>
  </si>
  <si>
    <t>　※能力ユニットに直接手入力して文章の編集も可能です（２項目を一つに編集など）。</t>
    <rPh sb="2" eb="4">
      <t>ノウリョク</t>
    </rPh>
    <rPh sb="9" eb="11">
      <t>チョクセツ</t>
    </rPh>
    <rPh sb="11" eb="12">
      <t>テ</t>
    </rPh>
    <rPh sb="12" eb="14">
      <t>ニュウリョク</t>
    </rPh>
    <rPh sb="16" eb="18">
      <t>ブンショウ</t>
    </rPh>
    <rPh sb="19" eb="21">
      <t>ヘンシュウ</t>
    </rPh>
    <rPh sb="22" eb="24">
      <t>カノウ</t>
    </rPh>
    <rPh sb="28" eb="30">
      <t>コウモク</t>
    </rPh>
    <rPh sb="31" eb="32">
      <t>ヒト</t>
    </rPh>
    <rPh sb="34" eb="36">
      <t>ヘンシュウ</t>
    </rPh>
    <phoneticPr fontId="1"/>
  </si>
  <si>
    <t>　※能力ユニットの文章の加工・訂正、独自基準の加筆等は可能です。</t>
    <rPh sb="2" eb="4">
      <t>ノウリョク</t>
    </rPh>
    <rPh sb="9" eb="11">
      <t>ブンショウ</t>
    </rPh>
    <rPh sb="12" eb="14">
      <t>カコウ</t>
    </rPh>
    <rPh sb="15" eb="17">
      <t>テイセイ</t>
    </rPh>
    <rPh sb="18" eb="20">
      <t>ドクジ</t>
    </rPh>
    <rPh sb="20" eb="22">
      <t>キジュン</t>
    </rPh>
    <rPh sb="23" eb="25">
      <t>カヒツ</t>
    </rPh>
    <rPh sb="25" eb="26">
      <t>トウ</t>
    </rPh>
    <rPh sb="27" eb="29">
      <t>カノウ</t>
    </rPh>
    <phoneticPr fontId="1"/>
  </si>
  <si>
    <t>　　その項目を選択して付番すれば評価・育成の各シートに反映されます。</t>
    <rPh sb="11" eb="12">
      <t>フ</t>
    </rPh>
    <rPh sb="12" eb="13">
      <t>バン</t>
    </rPh>
    <rPh sb="16" eb="18">
      <t>ヒョウカ</t>
    </rPh>
    <rPh sb="19" eb="21">
      <t>イクセイ</t>
    </rPh>
    <phoneticPr fontId="1"/>
  </si>
  <si>
    <t>■次に、能力ユニットシートの「Ａ列」に、「Ｄ列」で選択して入力した数字を、使用要領例のように</t>
    <rPh sb="37" eb="39">
      <t>シヨウ</t>
    </rPh>
    <rPh sb="39" eb="41">
      <t>ヨウリョウ</t>
    </rPh>
    <phoneticPr fontId="1"/>
  </si>
  <si>
    <r>
      <t>　</t>
    </r>
    <r>
      <rPr>
        <b/>
        <u/>
        <sz val="11"/>
        <color rgb="FFFF0000"/>
        <rFont val="ＭＳ Ｐゴシック"/>
        <family val="3"/>
        <charset val="128"/>
      </rPr>
      <t>「能力細目」単位で上詰め</t>
    </r>
    <r>
      <rPr>
        <sz val="11"/>
        <color theme="1"/>
        <rFont val="ＭＳ Ｐゴシック"/>
        <family val="3"/>
        <charset val="128"/>
      </rPr>
      <t>で手入力します。</t>
    </r>
    <phoneticPr fontId="1"/>
  </si>
  <si>
    <t>　※ここで入力した項目の合計が「データ一覧表」に選択済項目数として反映されます。</t>
    <rPh sb="5" eb="7">
      <t>ニュウリョク</t>
    </rPh>
    <rPh sb="9" eb="11">
      <t>コウモク</t>
    </rPh>
    <rPh sb="12" eb="14">
      <t>ゴウケイ</t>
    </rPh>
    <rPh sb="19" eb="21">
      <t>イチラン</t>
    </rPh>
    <rPh sb="21" eb="22">
      <t>ヒョウ</t>
    </rPh>
    <rPh sb="24" eb="26">
      <t>センタク</t>
    </rPh>
    <rPh sb="26" eb="27">
      <t>ズ</t>
    </rPh>
    <rPh sb="27" eb="30">
      <t>コウモクスウ</t>
    </rPh>
    <rPh sb="33" eb="35">
      <t>ハンエイ</t>
    </rPh>
    <phoneticPr fontId="1"/>
  </si>
  <si>
    <t>ステップ４：</t>
    <phoneticPr fontId="1"/>
  </si>
  <si>
    <r>
      <rPr>
        <b/>
        <u/>
        <sz val="11"/>
        <color rgb="FF0000CC"/>
        <rFont val="ＭＳ Ｐゴシック"/>
        <family val="3"/>
        <charset val="128"/>
      </rPr>
      <t>「評価・育成シート」に</t>
    </r>
    <r>
      <rPr>
        <u/>
        <sz val="11"/>
        <color rgb="FF0000CC"/>
        <rFont val="ＭＳ Ｐゴシック"/>
        <family val="3"/>
        <charset val="128"/>
      </rPr>
      <t>それぞれ選択したシート番号を入力して選択した基準を読み込みます</t>
    </r>
    <rPh sb="1" eb="3">
      <t>ヒョウカ</t>
    </rPh>
    <rPh sb="4" eb="6">
      <t>イクセイ</t>
    </rPh>
    <rPh sb="15" eb="17">
      <t>センタク</t>
    </rPh>
    <rPh sb="22" eb="24">
      <t>バンゴウ</t>
    </rPh>
    <rPh sb="25" eb="27">
      <t>ニュウリョク</t>
    </rPh>
    <rPh sb="29" eb="31">
      <t>センタク</t>
    </rPh>
    <rPh sb="33" eb="35">
      <t>キジュン</t>
    </rPh>
    <rPh sb="36" eb="37">
      <t>ヨ</t>
    </rPh>
    <rPh sb="38" eb="39">
      <t>コ</t>
    </rPh>
    <phoneticPr fontId="1"/>
  </si>
  <si>
    <t>右の図は、「①職能要件書シート」の一部を写した図です。</t>
    <rPh sb="0" eb="1">
      <t>ミギ</t>
    </rPh>
    <rPh sb="2" eb="3">
      <t>ズ</t>
    </rPh>
    <rPh sb="7" eb="9">
      <t>ショクノウ</t>
    </rPh>
    <rPh sb="9" eb="11">
      <t>ヨウケン</t>
    </rPh>
    <rPh sb="11" eb="12">
      <t>ショ</t>
    </rPh>
    <rPh sb="17" eb="19">
      <t>イチブ</t>
    </rPh>
    <rPh sb="20" eb="21">
      <t>ウツ</t>
    </rPh>
    <rPh sb="23" eb="24">
      <t>ズ</t>
    </rPh>
    <phoneticPr fontId="1"/>
  </si>
  <si>
    <t>「評価・育成シート」を作成するには、「Ｂ列」に選択したシート番号を入力することが必要です。</t>
    <rPh sb="1" eb="3">
      <t>ヒョウカ</t>
    </rPh>
    <rPh sb="4" eb="6">
      <t>イクセイ</t>
    </rPh>
    <rPh sb="11" eb="13">
      <t>サクセイ</t>
    </rPh>
    <rPh sb="20" eb="21">
      <t>レツ</t>
    </rPh>
    <rPh sb="23" eb="25">
      <t>センタク</t>
    </rPh>
    <rPh sb="30" eb="32">
      <t>バンゴウ</t>
    </rPh>
    <rPh sb="33" eb="35">
      <t>ニュウリョク</t>
    </rPh>
    <rPh sb="40" eb="42">
      <t>ヒツヨウ</t>
    </rPh>
    <phoneticPr fontId="1"/>
  </si>
  <si>
    <t>■先ず、選択した「シート番号」と「選択済項目数」を確認する（データ一覧表をコピーしてチェック）。</t>
    <rPh sb="1" eb="2">
      <t>マ</t>
    </rPh>
    <rPh sb="4" eb="6">
      <t>センタク</t>
    </rPh>
    <rPh sb="12" eb="14">
      <t>バンゴウ</t>
    </rPh>
    <rPh sb="17" eb="19">
      <t>センタク</t>
    </rPh>
    <rPh sb="19" eb="20">
      <t>スミ</t>
    </rPh>
    <rPh sb="20" eb="23">
      <t>コウモクスウ</t>
    </rPh>
    <rPh sb="25" eb="27">
      <t>カクニン</t>
    </rPh>
    <phoneticPr fontId="1"/>
  </si>
  <si>
    <t>■一覧表「Ｃ列」のシート別の選択済項目に該当するシート番号を、選択済項目数分を右図の</t>
    <rPh sb="33" eb="34">
      <t>スミ</t>
    </rPh>
    <phoneticPr fontId="1"/>
  </si>
  <si>
    <t>　ように繰り返し入力します。</t>
    <phoneticPr fontId="1"/>
  </si>
  <si>
    <t>■項目の追加等の際、入力するシート番号は同じ番号が連続せず離れても問題ありません。</t>
    <rPh sb="20" eb="21">
      <t>オナ</t>
    </rPh>
    <rPh sb="22" eb="24">
      <t>バンゴウ</t>
    </rPh>
    <rPh sb="25" eb="27">
      <t>レンゾク</t>
    </rPh>
    <rPh sb="33" eb="35">
      <t>モンダイ</t>
    </rPh>
    <phoneticPr fontId="1"/>
  </si>
  <si>
    <r>
      <t>■</t>
    </r>
    <r>
      <rPr>
        <b/>
        <u/>
        <sz val="11"/>
        <color rgb="FFFF0000"/>
        <rFont val="ＭＳ Ｐゴシック"/>
        <family val="3"/>
        <charset val="128"/>
      </rPr>
      <t>前のセルが空白にならないよう上詰めで入力します。また、行の削除はエラーとなります。</t>
    </r>
    <rPh sb="28" eb="29">
      <t>ギョウ</t>
    </rPh>
    <rPh sb="30" eb="32">
      <t>サクジョ</t>
    </rPh>
    <phoneticPr fontId="1"/>
  </si>
  <si>
    <t>ステップ５：</t>
    <phoneticPr fontId="1"/>
  </si>
  <si>
    <t>「評価・育成シート」を編集します。</t>
    <rPh sb="11" eb="13">
      <t>ヘンシュウ</t>
    </rPh>
    <phoneticPr fontId="1"/>
  </si>
  <si>
    <t>①～⑥の各シートは、関数が含まれていますので、そのままでは自由な編集はできません。</t>
    <rPh sb="4" eb="5">
      <t>カク</t>
    </rPh>
    <rPh sb="32" eb="34">
      <t>ヘンシュウ</t>
    </rPh>
    <phoneticPr fontId="1"/>
  </si>
  <si>
    <t>そこで、別ファイルまたは別シートに値と書式データのみをコピー＆貼付けをして、加工できる</t>
    <rPh sb="4" eb="5">
      <t>ベツ</t>
    </rPh>
    <rPh sb="12" eb="13">
      <t>ベツ</t>
    </rPh>
    <rPh sb="17" eb="18">
      <t>アタイ</t>
    </rPh>
    <rPh sb="19" eb="21">
      <t>ショシキ</t>
    </rPh>
    <rPh sb="31" eb="33">
      <t>ハリツ</t>
    </rPh>
    <rPh sb="38" eb="40">
      <t>カコウ</t>
    </rPh>
    <phoneticPr fontId="1"/>
  </si>
  <si>
    <r>
      <t>ようにします。</t>
    </r>
    <r>
      <rPr>
        <sz val="11"/>
        <color rgb="FF0000CC"/>
        <rFont val="ＭＳ Ｐゴシック"/>
        <family val="3"/>
        <charset val="128"/>
      </rPr>
      <t>「⑦編集手順」のシートの説明を参照</t>
    </r>
    <r>
      <rPr>
        <sz val="11"/>
        <rFont val="ＭＳ Ｐゴシック"/>
        <family val="3"/>
        <charset val="128"/>
      </rPr>
      <t>して下さい。</t>
    </r>
    <rPh sb="9" eb="11">
      <t>ヘンシュウ</t>
    </rPh>
    <rPh sb="11" eb="13">
      <t>テジュン</t>
    </rPh>
    <rPh sb="19" eb="21">
      <t>セツメイ</t>
    </rPh>
    <rPh sb="22" eb="24">
      <t>サンショウ</t>
    </rPh>
    <rPh sb="26" eb="27">
      <t>クダ</t>
    </rPh>
    <phoneticPr fontId="1"/>
  </si>
  <si>
    <t>サンプルフォームシート</t>
    <phoneticPr fontId="1"/>
  </si>
  <si>
    <t>人事考課、ＯＪＴ、社員育成等、以下のサンプルフォームを用意しています。</t>
    <rPh sb="0" eb="2">
      <t>ジンジ</t>
    </rPh>
    <rPh sb="2" eb="4">
      <t>コウカ</t>
    </rPh>
    <rPh sb="9" eb="11">
      <t>シャイン</t>
    </rPh>
    <rPh sb="11" eb="13">
      <t>イクセイ</t>
    </rPh>
    <rPh sb="13" eb="14">
      <t>トウ</t>
    </rPh>
    <rPh sb="15" eb="17">
      <t>イカ</t>
    </rPh>
    <rPh sb="27" eb="29">
      <t>ヨウイ</t>
    </rPh>
    <phoneticPr fontId="1"/>
  </si>
  <si>
    <t>（エクセル関数を修正すれば、自由にカスタマイズできます。）</t>
    <rPh sb="5" eb="7">
      <t>カンスウ</t>
    </rPh>
    <rPh sb="8" eb="10">
      <t>シュウセイ</t>
    </rPh>
    <rPh sb="14" eb="16">
      <t>ジユウ</t>
    </rPh>
    <phoneticPr fontId="1"/>
  </si>
  <si>
    <t>①職能要件書</t>
    <rPh sb="1" eb="3">
      <t>ショクノウ</t>
    </rPh>
    <rPh sb="3" eb="5">
      <t>ヨウケン</t>
    </rPh>
    <rPh sb="5" eb="6">
      <t>ショ</t>
    </rPh>
    <phoneticPr fontId="1"/>
  </si>
  <si>
    <t>②ＯＪＴシート</t>
    <phoneticPr fontId="1"/>
  </si>
  <si>
    <t>階層別・レベル別に作成したいときは、使いたいフォームを一つ決め、</t>
    <rPh sb="0" eb="2">
      <t>カイソウ</t>
    </rPh>
    <rPh sb="2" eb="3">
      <t>ベツ</t>
    </rPh>
    <rPh sb="7" eb="8">
      <t>ベツ</t>
    </rPh>
    <rPh sb="9" eb="11">
      <t>サクセイ</t>
    </rPh>
    <rPh sb="18" eb="19">
      <t>ツカ</t>
    </rPh>
    <rPh sb="27" eb="28">
      <t>ヒト</t>
    </rPh>
    <rPh sb="29" eb="30">
      <t>キ</t>
    </rPh>
    <phoneticPr fontId="1"/>
  </si>
  <si>
    <t>③育成シート</t>
    <rPh sb="1" eb="3">
      <t>イクセイ</t>
    </rPh>
    <phoneticPr fontId="1"/>
  </si>
  <si>
    <t>必要数を「シートのコピー」で増やして使います。</t>
    <rPh sb="0" eb="2">
      <t>ヒツヨウ</t>
    </rPh>
    <rPh sb="2" eb="3">
      <t>スウ</t>
    </rPh>
    <rPh sb="14" eb="15">
      <t>フ</t>
    </rPh>
    <rPh sb="18" eb="19">
      <t>ツカ</t>
    </rPh>
    <phoneticPr fontId="1"/>
  </si>
  <si>
    <t>④人事考課シートⅠ</t>
    <rPh sb="1" eb="3">
      <t>ジンジ</t>
    </rPh>
    <rPh sb="3" eb="5">
      <t>コウカ</t>
    </rPh>
    <phoneticPr fontId="1"/>
  </si>
  <si>
    <t>※部門、階層をまたがって同じ「能力ユニット」を使用するときは自由な</t>
    <rPh sb="1" eb="3">
      <t>ブモン</t>
    </rPh>
    <rPh sb="4" eb="6">
      <t>カイソウ</t>
    </rPh>
    <rPh sb="12" eb="13">
      <t>オナ</t>
    </rPh>
    <rPh sb="15" eb="17">
      <t>ノウリョク</t>
    </rPh>
    <rPh sb="23" eb="25">
      <t>シヨウ</t>
    </rPh>
    <rPh sb="30" eb="32">
      <t>ジユウ</t>
    </rPh>
    <phoneticPr fontId="1"/>
  </si>
  <si>
    <t>⑤人事考課シートⅡ</t>
    <rPh sb="1" eb="3">
      <t>ジンジ</t>
    </rPh>
    <rPh sb="3" eb="5">
      <t>コウカ</t>
    </rPh>
    <phoneticPr fontId="1"/>
  </si>
  <si>
    <t>　選択分けはできません。同じ「能力ユニット」を使用する際は、一旦同じ</t>
    <rPh sb="1" eb="3">
      <t>センタク</t>
    </rPh>
    <rPh sb="3" eb="4">
      <t>ワ</t>
    </rPh>
    <rPh sb="23" eb="25">
      <t>シヨウ</t>
    </rPh>
    <rPh sb="27" eb="28">
      <t>サイ</t>
    </rPh>
    <rPh sb="30" eb="32">
      <t>イッタン</t>
    </rPh>
    <rPh sb="32" eb="33">
      <t>オナ</t>
    </rPh>
    <phoneticPr fontId="1"/>
  </si>
  <si>
    <t>⑥スキル判定シート</t>
    <rPh sb="4" eb="6">
      <t>ハンテイ</t>
    </rPh>
    <phoneticPr fontId="1"/>
  </si>
  <si>
    <t>　基準を選択して編集時に不要となる基準の削除・編集をします。</t>
    <rPh sb="1" eb="3">
      <t>キジュン</t>
    </rPh>
    <rPh sb="17" eb="19">
      <t>キジュン</t>
    </rPh>
    <rPh sb="23" eb="25">
      <t>ヘンシュウ</t>
    </rPh>
    <phoneticPr fontId="1"/>
  </si>
  <si>
    <t>「能力ユニット」シート</t>
    <rPh sb="1" eb="3">
      <t>ノウリョク</t>
    </rPh>
    <phoneticPr fontId="1"/>
  </si>
  <si>
    <t>シート「１」以降は、このファイルに取り込んでいる「能力ユニット」シート群です。</t>
    <rPh sb="6" eb="8">
      <t>イコウ</t>
    </rPh>
    <rPh sb="17" eb="18">
      <t>ト</t>
    </rPh>
    <rPh sb="19" eb="20">
      <t>コ</t>
    </rPh>
    <rPh sb="25" eb="27">
      <t>ノウリョク</t>
    </rPh>
    <rPh sb="35" eb="36">
      <t>グン</t>
    </rPh>
    <phoneticPr fontId="1"/>
  </si>
  <si>
    <t>「ﾃﾞｰﾀ一覧表」と「各データシート」間はハイパーリンクを使ってジャンプ移動します。</t>
    <rPh sb="5" eb="7">
      <t>イチラン</t>
    </rPh>
    <rPh sb="7" eb="8">
      <t>ヒョウ</t>
    </rPh>
    <rPh sb="11" eb="12">
      <t>カク</t>
    </rPh>
    <rPh sb="19" eb="20">
      <t>カン</t>
    </rPh>
    <rPh sb="29" eb="30">
      <t>ツカ</t>
    </rPh>
    <rPh sb="37" eb="38">
      <t>イドウ</t>
    </rPh>
    <phoneticPr fontId="1"/>
  </si>
  <si>
    <t>【使用上の注意】</t>
    <rPh sb="1" eb="4">
      <t>シヨウジョウ</t>
    </rPh>
    <rPh sb="5" eb="7">
      <t>チュウイ</t>
    </rPh>
    <phoneticPr fontId="1"/>
  </si>
  <si>
    <t>必ずお読み下さい！</t>
    <rPh sb="0" eb="1">
      <t>カナラ</t>
    </rPh>
    <rPh sb="3" eb="4">
      <t>ヨ</t>
    </rPh>
    <rPh sb="5" eb="6">
      <t>クダ</t>
    </rPh>
    <phoneticPr fontId="1"/>
  </si>
  <si>
    <t>このデータファイルは次のことを確認の上、自己責任でお使い下さい！</t>
    <rPh sb="10" eb="11">
      <t>ツギ</t>
    </rPh>
    <rPh sb="15" eb="17">
      <t>カクニン</t>
    </rPh>
    <rPh sb="18" eb="19">
      <t>ウエ</t>
    </rPh>
    <rPh sb="20" eb="22">
      <t>ジコ</t>
    </rPh>
    <rPh sb="22" eb="24">
      <t>セキニン</t>
    </rPh>
    <rPh sb="26" eb="27">
      <t>ツカ</t>
    </rPh>
    <rPh sb="28" eb="29">
      <t>クダ</t>
    </rPh>
    <phoneticPr fontId="1"/>
  </si>
  <si>
    <t>１．免責について</t>
    <rPh sb="2" eb="4">
      <t>メンセキ</t>
    </rPh>
    <phoneticPr fontId="1"/>
  </si>
  <si>
    <t>　あなたがこのデータファイルをご利用になることで生じたいかなる損害に対しても、</t>
    <rPh sb="24" eb="25">
      <t>ショウ</t>
    </rPh>
    <rPh sb="31" eb="33">
      <t>ソンガイ</t>
    </rPh>
    <rPh sb="34" eb="35">
      <t>タイ</t>
    </rPh>
    <phoneticPr fontId="1"/>
  </si>
  <si>
    <t>当方は一切の補償はいたしません。</t>
    <rPh sb="0" eb="2">
      <t>トウホウ</t>
    </rPh>
    <rPh sb="3" eb="5">
      <t>イッサイ</t>
    </rPh>
    <rPh sb="6" eb="8">
      <t>ホショウ</t>
    </rPh>
    <phoneticPr fontId="1"/>
  </si>
  <si>
    <t>　このことを了解の上、利用者の責任でご使用下さい。</t>
    <rPh sb="6" eb="8">
      <t>リョウカイ</t>
    </rPh>
    <rPh sb="9" eb="10">
      <t>ウエ</t>
    </rPh>
    <rPh sb="11" eb="14">
      <t>リヨウシャ</t>
    </rPh>
    <rPh sb="15" eb="17">
      <t>セキニン</t>
    </rPh>
    <rPh sb="19" eb="21">
      <t>シヨウ</t>
    </rPh>
    <rPh sb="21" eb="22">
      <t>クダ</t>
    </rPh>
    <phoneticPr fontId="1"/>
  </si>
  <si>
    <t>２．解析・改造について</t>
    <rPh sb="2" eb="4">
      <t>カイセキ</t>
    </rPh>
    <rPh sb="5" eb="7">
      <t>カイゾウ</t>
    </rPh>
    <phoneticPr fontId="1"/>
  </si>
  <si>
    <t>　このデータファイルはクライアントのニーズに合わせて自由に変更してご使用</t>
    <rPh sb="22" eb="23">
      <t>ア</t>
    </rPh>
    <rPh sb="26" eb="28">
      <t>ジユウ</t>
    </rPh>
    <rPh sb="29" eb="31">
      <t>ヘンコウ</t>
    </rPh>
    <rPh sb="34" eb="36">
      <t>シヨウ</t>
    </rPh>
    <phoneticPr fontId="1"/>
  </si>
  <si>
    <t>下さい。</t>
    <rPh sb="0" eb="1">
      <t>クダ</t>
    </rPh>
    <phoneticPr fontId="1"/>
  </si>
  <si>
    <t>３．第三者への配布禁止</t>
    <rPh sb="2" eb="5">
      <t>ダイサンシャ</t>
    </rPh>
    <rPh sb="7" eb="9">
      <t>ハイフ</t>
    </rPh>
    <rPh sb="9" eb="11">
      <t>キンシ</t>
    </rPh>
    <phoneticPr fontId="1"/>
  </si>
  <si>
    <t>　このデータファイルを複製して第三者に配布することは禁止いたします。</t>
    <rPh sb="11" eb="13">
      <t>フクセイ</t>
    </rPh>
    <rPh sb="15" eb="18">
      <t>ダイサンシャ</t>
    </rPh>
    <rPh sb="19" eb="21">
      <t>ハイフ</t>
    </rPh>
    <rPh sb="26" eb="28">
      <t>キンシ</t>
    </rPh>
    <phoneticPr fontId="1"/>
  </si>
  <si>
    <t>　パスワードをご購入頂いた利用者の方も同様ですのでご注意下さい。</t>
    <rPh sb="8" eb="10">
      <t>コウニュウ</t>
    </rPh>
    <rPh sb="10" eb="11">
      <t>イタダ</t>
    </rPh>
    <rPh sb="13" eb="16">
      <t>リヨウシャ</t>
    </rPh>
    <rPh sb="17" eb="18">
      <t>カタ</t>
    </rPh>
    <rPh sb="19" eb="21">
      <t>ドウヨウ</t>
    </rPh>
    <rPh sb="26" eb="28">
      <t>チュウイ</t>
    </rPh>
    <rPh sb="28" eb="29">
      <t>クダ</t>
    </rPh>
    <phoneticPr fontId="1"/>
  </si>
  <si>
    <t>横井人事労務サポート事務所</t>
    <rPh sb="0" eb="2">
      <t>ヨコイ</t>
    </rPh>
    <rPh sb="2" eb="4">
      <t>ジンジ</t>
    </rPh>
    <rPh sb="4" eb="6">
      <t>ロウム</t>
    </rPh>
    <rPh sb="10" eb="13">
      <t>ジムショ</t>
    </rPh>
    <phoneticPr fontId="1"/>
  </si>
  <si>
    <t>　　横　井　明　徳</t>
    <rPh sb="2" eb="3">
      <t>ヨコ</t>
    </rPh>
    <rPh sb="4" eb="5">
      <t>セイ</t>
    </rPh>
    <rPh sb="6" eb="7">
      <t>メイ</t>
    </rPh>
    <rPh sb="8" eb="9">
      <t>トク</t>
    </rPh>
    <phoneticPr fontId="1"/>
  </si>
  <si>
    <t>データの編集手順についての説明</t>
    <rPh sb="4" eb="6">
      <t>ヘンシュウ</t>
    </rPh>
    <rPh sb="6" eb="8">
      <t>テジュン</t>
    </rPh>
    <rPh sb="13" eb="15">
      <t>セツメイ</t>
    </rPh>
    <phoneticPr fontId="1"/>
  </si>
  <si>
    <t>■「①職能要件シート」～「⑥スキル判定シート」の各シートを編集して利用するには、別シート又は別ファイルのシートにコピーしてから行います。</t>
    <rPh sb="3" eb="5">
      <t>ショクノウ</t>
    </rPh>
    <rPh sb="5" eb="7">
      <t>ヨウケン</t>
    </rPh>
    <rPh sb="17" eb="19">
      <t>ハンテイ</t>
    </rPh>
    <rPh sb="24" eb="25">
      <t>カク</t>
    </rPh>
    <rPh sb="29" eb="31">
      <t>ヘンシュウ</t>
    </rPh>
    <rPh sb="33" eb="35">
      <t>リヨウ</t>
    </rPh>
    <rPh sb="40" eb="41">
      <t>ベツ</t>
    </rPh>
    <rPh sb="44" eb="45">
      <t>マタ</t>
    </rPh>
    <rPh sb="46" eb="47">
      <t>ベツ</t>
    </rPh>
    <rPh sb="63" eb="64">
      <t>オコナ</t>
    </rPh>
    <phoneticPr fontId="1"/>
  </si>
  <si>
    <t>　　　１．編集したいシートの画面を全選択（画面の左上の角をクリックして選択）してコピーします。</t>
    <rPh sb="5" eb="7">
      <t>ヘンシュウ</t>
    </rPh>
    <rPh sb="14" eb="16">
      <t>ガメン</t>
    </rPh>
    <rPh sb="17" eb="18">
      <t>ゼン</t>
    </rPh>
    <rPh sb="18" eb="20">
      <t>センタク</t>
    </rPh>
    <rPh sb="21" eb="23">
      <t>ガメン</t>
    </rPh>
    <rPh sb="24" eb="25">
      <t>ヒダリ</t>
    </rPh>
    <rPh sb="25" eb="26">
      <t>ウエ</t>
    </rPh>
    <rPh sb="27" eb="28">
      <t>カド</t>
    </rPh>
    <rPh sb="35" eb="37">
      <t>センタク</t>
    </rPh>
    <phoneticPr fontId="1"/>
  </si>
  <si>
    <r>
      <t>　　　２．貼り付け先となる新しいシートのＡ１にカーソルを置いて「形式を選択して貼り付け」-</t>
    </r>
    <r>
      <rPr>
        <b/>
        <sz val="12"/>
        <color indexed="12"/>
        <rFont val="ＭＳ Ｐゴシック"/>
        <family val="3"/>
        <charset val="128"/>
      </rPr>
      <t>「値」</t>
    </r>
    <r>
      <rPr>
        <sz val="12"/>
        <color indexed="12"/>
        <rFont val="ＭＳ Ｐゴシック"/>
        <family val="3"/>
        <charset val="128"/>
      </rPr>
      <t>-「ＯＫ」の操作をします。</t>
    </r>
    <rPh sb="5" eb="6">
      <t>ハ</t>
    </rPh>
    <rPh sb="7" eb="8">
      <t>ツ</t>
    </rPh>
    <rPh sb="9" eb="10">
      <t>サキ</t>
    </rPh>
    <rPh sb="13" eb="14">
      <t>アタラ</t>
    </rPh>
    <rPh sb="28" eb="29">
      <t>オ</t>
    </rPh>
    <rPh sb="46" eb="47">
      <t>アタイ</t>
    </rPh>
    <rPh sb="54" eb="56">
      <t>ソウサ</t>
    </rPh>
    <phoneticPr fontId="1"/>
  </si>
  <si>
    <t>　注意：既に貼付け先にデータがある場合は、全てのデータおよび書式（結合セル）をクリアーしたのちに行うこと！</t>
    <rPh sb="1" eb="3">
      <t>チュウイ</t>
    </rPh>
    <rPh sb="4" eb="5">
      <t>スデ</t>
    </rPh>
    <rPh sb="6" eb="8">
      <t>ハリツ</t>
    </rPh>
    <rPh sb="9" eb="10">
      <t>サキ</t>
    </rPh>
    <rPh sb="17" eb="19">
      <t>バアイ</t>
    </rPh>
    <rPh sb="21" eb="22">
      <t>スベ</t>
    </rPh>
    <rPh sb="30" eb="32">
      <t>ショシキ</t>
    </rPh>
    <rPh sb="33" eb="35">
      <t>ケツゴウ</t>
    </rPh>
    <rPh sb="48" eb="49">
      <t>オコナ</t>
    </rPh>
    <phoneticPr fontId="1"/>
  </si>
  <si>
    <t>　注意：既に貼付け先にデータがある場合は、全てのデータおよび書式（結合セル）をクリアーしたのちに行うこと！</t>
  </si>
  <si>
    <r>
      <t>　　　３．続けて、貼付け先となる同じ画面のＡ１にカーソルを置いて「形式を選択して貼り付け」-</t>
    </r>
    <r>
      <rPr>
        <b/>
        <sz val="12"/>
        <color indexed="12"/>
        <rFont val="ＭＳ Ｐゴシック"/>
        <family val="3"/>
        <charset val="128"/>
      </rPr>
      <t>「書式」</t>
    </r>
    <r>
      <rPr>
        <sz val="12"/>
        <color indexed="12"/>
        <rFont val="ＭＳ Ｐゴシック"/>
        <family val="3"/>
        <charset val="128"/>
      </rPr>
      <t>-「ＯＫ」の操作をします。</t>
    </r>
    <rPh sb="5" eb="6">
      <t>ツヅ</t>
    </rPh>
    <rPh sb="9" eb="11">
      <t>ハリツ</t>
    </rPh>
    <rPh sb="12" eb="13">
      <t>サキ</t>
    </rPh>
    <rPh sb="16" eb="17">
      <t>オナ</t>
    </rPh>
    <rPh sb="18" eb="20">
      <t>ガメン</t>
    </rPh>
    <rPh sb="29" eb="30">
      <t>オ</t>
    </rPh>
    <rPh sb="47" eb="49">
      <t>ショシキ</t>
    </rPh>
    <rPh sb="56" eb="58">
      <t>ソウサ</t>
    </rPh>
    <phoneticPr fontId="1"/>
  </si>
  <si>
    <r>
      <t>　　　４．下表例のようにセルの結合、不要なデータの削除等をして表を整えます</t>
    </r>
    <r>
      <rPr>
        <sz val="12"/>
        <color indexed="10"/>
        <rFont val="ＭＳ Ｐゴシック"/>
        <family val="3"/>
        <charset val="128"/>
      </rPr>
      <t>（この作業は、新しいファイルにコピー・貼付けして再編集するとよい）</t>
    </r>
    <r>
      <rPr>
        <sz val="12"/>
        <color indexed="12"/>
        <rFont val="ＭＳ Ｐゴシック"/>
        <family val="3"/>
        <charset val="128"/>
      </rPr>
      <t>。</t>
    </r>
    <rPh sb="5" eb="7">
      <t>カヒョウ</t>
    </rPh>
    <rPh sb="7" eb="8">
      <t>レイ</t>
    </rPh>
    <rPh sb="15" eb="17">
      <t>ケツゴウ</t>
    </rPh>
    <rPh sb="18" eb="20">
      <t>フヨウ</t>
    </rPh>
    <rPh sb="25" eb="27">
      <t>サクジョ</t>
    </rPh>
    <rPh sb="27" eb="28">
      <t>トウ</t>
    </rPh>
    <rPh sb="31" eb="32">
      <t>ヒョウ</t>
    </rPh>
    <rPh sb="33" eb="34">
      <t>トトノ</t>
    </rPh>
    <rPh sb="40" eb="42">
      <t>サギョウ</t>
    </rPh>
    <rPh sb="44" eb="45">
      <t>アタラ</t>
    </rPh>
    <rPh sb="56" eb="58">
      <t>ハリツ</t>
    </rPh>
    <rPh sb="61" eb="64">
      <t>サイヘンシュウ</t>
    </rPh>
    <phoneticPr fontId="1"/>
  </si>
  <si>
    <r>
      <t>　　　５．各項目を目的に合わせて手直しして、自社にあった内容および表現に差し替えます</t>
    </r>
    <r>
      <rPr>
        <sz val="12"/>
        <color indexed="10"/>
        <rFont val="ＭＳ Ｐゴシック"/>
        <family val="3"/>
        <charset val="128"/>
      </rPr>
      <t>（上記４の新しいファイルで加工するとよい）</t>
    </r>
    <r>
      <rPr>
        <sz val="12"/>
        <color indexed="8"/>
        <rFont val="ＭＳ Ｐゴシック"/>
        <family val="3"/>
        <charset val="128"/>
      </rPr>
      <t>。</t>
    </r>
    <rPh sb="5" eb="6">
      <t>カク</t>
    </rPh>
    <rPh sb="6" eb="8">
      <t>コウモク</t>
    </rPh>
    <rPh sb="9" eb="11">
      <t>モクテキ</t>
    </rPh>
    <rPh sb="12" eb="13">
      <t>ア</t>
    </rPh>
    <rPh sb="16" eb="18">
      <t>テナオ</t>
    </rPh>
    <rPh sb="22" eb="24">
      <t>ジシャ</t>
    </rPh>
    <rPh sb="28" eb="30">
      <t>ナイヨウ</t>
    </rPh>
    <rPh sb="33" eb="35">
      <t>ヒョウゲン</t>
    </rPh>
    <rPh sb="36" eb="37">
      <t>サ</t>
    </rPh>
    <rPh sb="38" eb="39">
      <t>カ</t>
    </rPh>
    <rPh sb="43" eb="45">
      <t>ジョウキ</t>
    </rPh>
    <rPh sb="55" eb="57">
      <t>カコウ</t>
    </rPh>
    <phoneticPr fontId="1"/>
  </si>
  <si>
    <t>　　　６．各シートの氏名欄等のテキストボックスは、上記操作とは別にそれぞれ別個にコピー＆貼付けをして下さい。</t>
    <rPh sb="5" eb="6">
      <t>カク</t>
    </rPh>
    <rPh sb="10" eb="12">
      <t>シメイ</t>
    </rPh>
    <rPh sb="12" eb="13">
      <t>ラン</t>
    </rPh>
    <rPh sb="13" eb="14">
      <t>トウ</t>
    </rPh>
    <rPh sb="25" eb="27">
      <t>ジョウキ</t>
    </rPh>
    <rPh sb="27" eb="29">
      <t>ソウサ</t>
    </rPh>
    <rPh sb="31" eb="32">
      <t>ベツ</t>
    </rPh>
    <rPh sb="37" eb="39">
      <t>ベッコ</t>
    </rPh>
    <rPh sb="44" eb="46">
      <t>ハリツ</t>
    </rPh>
    <rPh sb="50" eb="51">
      <t>クダ</t>
    </rPh>
    <phoneticPr fontId="1"/>
  </si>
  <si>
    <t>加工サンプル</t>
    <rPh sb="0" eb="2">
      <t>カコウ</t>
    </rPh>
    <phoneticPr fontId="1"/>
  </si>
  <si>
    <t>Ｏ　Ｊ　Ｔ　シ　ー　ト</t>
    <phoneticPr fontId="1"/>
  </si>
  <si>
    <t>事務系職種（労務管理）レベル２／シニアスタッフ</t>
    <phoneticPr fontId="1"/>
  </si>
  <si>
    <t>項目No.</t>
    <rPh sb="0" eb="2">
      <t>コウモク</t>
    </rPh>
    <phoneticPr fontId="1"/>
  </si>
  <si>
    <t>ﾕﾆ
ｯﾄ</t>
    <phoneticPr fontId="1"/>
  </si>
  <si>
    <t>大　項　目</t>
    <rPh sb="0" eb="1">
      <t>ダイ</t>
    </rPh>
    <rPh sb="2" eb="3">
      <t>コウ</t>
    </rPh>
    <rPh sb="4" eb="5">
      <t>メ</t>
    </rPh>
    <phoneticPr fontId="1"/>
  </si>
  <si>
    <t>概  略</t>
    <rPh sb="0" eb="1">
      <t>オオムネ</t>
    </rPh>
    <rPh sb="3" eb="4">
      <t>リャク</t>
    </rPh>
    <phoneticPr fontId="1"/>
  </si>
  <si>
    <t>職  能 区 分</t>
    <rPh sb="0" eb="1">
      <t>ショク</t>
    </rPh>
    <rPh sb="3" eb="4">
      <t>ノウ</t>
    </rPh>
    <rPh sb="5" eb="6">
      <t>ク</t>
    </rPh>
    <rPh sb="7" eb="8">
      <t>ブン</t>
    </rPh>
    <phoneticPr fontId="1"/>
  </si>
  <si>
    <t>職　能　要　件</t>
    <rPh sb="0" eb="1">
      <t>ショク</t>
    </rPh>
    <rPh sb="2" eb="3">
      <t>ノウ</t>
    </rPh>
    <rPh sb="4" eb="5">
      <t>ヨウ</t>
    </rPh>
    <rPh sb="6" eb="7">
      <t>ケン</t>
    </rPh>
    <phoneticPr fontId="1"/>
  </si>
  <si>
    <t>自己
評価</t>
    <rPh sb="0" eb="2">
      <t>ジコ</t>
    </rPh>
    <rPh sb="3" eb="5">
      <t>ヒョウカ</t>
    </rPh>
    <phoneticPr fontId="1"/>
  </si>
  <si>
    <t>上司
評価</t>
    <rPh sb="0" eb="2">
      <t>ジョウシ</t>
    </rPh>
    <rPh sb="3" eb="5">
      <t>ヒョウカ</t>
    </rPh>
    <phoneticPr fontId="1"/>
  </si>
  <si>
    <t>評価
結果</t>
    <rPh sb="0" eb="2">
      <t>ヒョウカ</t>
    </rPh>
    <rPh sb="3" eb="5">
      <t>ケッカ</t>
    </rPh>
    <phoneticPr fontId="1"/>
  </si>
  <si>
    <t>02C002L22</t>
  </si>
  <si>
    <t>企業倫理とコンプライアンス</t>
  </si>
  <si>
    <t>企業人としての社会的立場や役割を自覚し、関係法令やルールを遵守しながら誠実・公正に職務を遂行する能力</t>
  </si>
  <si>
    <t>諸規程、諸ルールの遵守</t>
  </si>
  <si>
    <t>①</t>
  </si>
  <si>
    <t>諸ルールや倫理規程の詳細を把握し、日常の業務遂行において実践している。</t>
  </si>
  <si>
    <t>02C006L22</t>
  </si>
  <si>
    <t/>
  </si>
  <si>
    <t>②</t>
  </si>
  <si>
    <t>下位者に対し、会社のルールや明文化されない倫理事項等を指導している。</t>
  </si>
  <si>
    <t>倫理的問題の解決</t>
  </si>
  <si>
    <t>下位者からの倫理的な相談に快く乗りながら、適切な助言を与えるとともに、解決に向けて一緒になって取り組んでいる。</t>
  </si>
  <si>
    <t>関係者との連携による業務の遂行</t>
  </si>
  <si>
    <t>組織メンバーと協力しながら効率的に仕事を進める能力</t>
  </si>
  <si>
    <t>チームワークの発揮</t>
  </si>
  <si>
    <t>職場の中核として周囲とのコミュニケーションに努め、協力的な職場環境の創出・維持に取り組んでいる。</t>
  </si>
  <si>
    <t>効率的に仕事を進めるうえで役立つ情報を体系化し、周囲と共有している。</t>
  </si>
  <si>
    <t>周囲との関係構築</t>
  </si>
  <si>
    <t>社外の勉強会や他部門との交流イベントなど、日頃から人的ネットワークの拡大に資する機会には進んで参加している。</t>
  </si>
  <si>
    <t>課題の設定と成果の追求</t>
  </si>
  <si>
    <t>上位方針を踏まえて取り組むべき課題を設定し、その達成に向けて全力で仕事を推進する能力</t>
  </si>
  <si>
    <t>課題・目標の明確化</t>
  </si>
  <si>
    <t>新聞・雑誌等を通じて社会経済情勢や流行・トレンドを把握し、自らの仕事と関連付けながら業務課題や目標を整理している。</t>
  </si>
  <si>
    <t>02C011L12</t>
  </si>
  <si>
    <t>組織内での自分の役割を自覚し、自分が何をすべきかを主体的に考えている。</t>
  </si>
  <si>
    <t>進捗管理の推進</t>
  </si>
  <si>
    <t>自分の仕事の進捗管理を確実に実施するとともに、下位者に対して日程管理に関する助言・指導を行っている。</t>
  </si>
  <si>
    <t>02C020L22</t>
  </si>
  <si>
    <t>スケジュールに遅れが生じた際には、その要因分析を行い対応策を講じている。</t>
  </si>
  <si>
    <t>成果へのコミットメント</t>
  </si>
  <si>
    <t>目標の実現に向けて、最後まで諦めることなく粘り強く取り組んでいる。</t>
  </si>
  <si>
    <t>業務効率化の推進</t>
  </si>
  <si>
    <t>工夫しながら効率的に仕事を進める能力</t>
  </si>
  <si>
    <t>改善すべき業務の分析</t>
  </si>
  <si>
    <t>従来の仕事の進め方に固執することなく、より効率的でスピーディな方法を追求している。</t>
  </si>
  <si>
    <t>常に問題意識をもって仕事に取り組み、マニュアル等に更に改善余地がないか分析している。</t>
  </si>
  <si>
    <t>02S026L24</t>
  </si>
  <si>
    <t>組織内の業務全般に関し、トラブルやロスを防ぐための提案や取り組みを行っている。</t>
  </si>
  <si>
    <t>02S027L24</t>
  </si>
  <si>
    <t>職場改善活動など、業務効率化におけるリーダー的な役割を果たしている。</t>
  </si>
  <si>
    <t>就業管理</t>
  </si>
  <si>
    <t>勤務態様（労働時間・休日・休暇等）、特定労働者の雇用・就業管理の立案・運営・改善を行うことともに、関係部門に対する指導助言を行う能力</t>
  </si>
  <si>
    <t>就業管理に関する企画・立案</t>
  </si>
  <si>
    <t>就業規則や労働時間管理をめぐる法的規制を一通り理解している。</t>
  </si>
  <si>
    <t>02S029L24</t>
  </si>
  <si>
    <t>自社の労働条件や超過勤務の実態等に関する調査を立案・実行している。</t>
  </si>
  <si>
    <t>就業管理の推進</t>
  </si>
  <si>
    <t>関係部門に対し、超過勤務に関する助言指導を適切に行っている。</t>
  </si>
  <si>
    <t>休日の振替や代休など休日・休暇に関する就業管理について、関係部門に的確な助言・指導を行っている。</t>
  </si>
  <si>
    <t>就業管理の検証と評価</t>
  </si>
  <si>
    <t>労働時間、休憩、休日など就業管理に関する各種記録類の集約や管理を行い、期中の就業管理の問題点を評価・検討している。</t>
  </si>
  <si>
    <t>就業管理上の問題点や今後改善すべき点などを整理し、社内関係者や関係部門等に対して積極的に提言している。</t>
  </si>
  <si>
    <t>安全衛生</t>
  </si>
  <si>
    <t>安全衛生関係の管理体制の構築、各種活動計画の作成・推進、健康確保対策の推進等、安全衛生管理に関する立案・推進を行う能力</t>
  </si>
  <si>
    <t>安全衛生に関する企画・立案</t>
  </si>
  <si>
    <t>安全衛生に関する法的規制を理解し、会社や部門の方針を踏まえて安全衛生管理体制の構築や指導に関する業務の立案を行っている。</t>
  </si>
  <si>
    <t>上位方針を踏まえて安全衛生管理計画や安全衛生教育計画の作成を行っている。</t>
  </si>
  <si>
    <t>安全衛生管理の推進</t>
  </si>
  <si>
    <t>社内外の関係者と連絡調整しながら安全衛生委員会の準備、運営等の実務を行っている。</t>
  </si>
  <si>
    <t>安全衛生法令に沿って社内規定の整備に関する実務を推進している。</t>
  </si>
  <si>
    <t>③</t>
  </si>
  <si>
    <t>健康診断、メンタルヘルスなど健康確保に関する事項を理解し、法令や会社の実情を踏まえた対策を推進している。</t>
  </si>
  <si>
    <t>④</t>
  </si>
  <si>
    <t>労働災害につながりかねない安全衛生上の問題が発生した場合には、上司や現場との連絡調整を的確に行い、問題の解決に貢献している。</t>
  </si>
  <si>
    <t>福利厚生</t>
  </si>
  <si>
    <t>福利厚生に関する各種施策の立案・導入・運用を行うとともに、関係部門に対する指導助言を行う能力</t>
  </si>
  <si>
    <t>福利厚生に関する企画・立案</t>
  </si>
  <si>
    <t>福利厚生に対する会社の援助方法と税務対策の関係等を踏まえたうえで福利厚生施策の企画立案を行っている。</t>
  </si>
  <si>
    <t>福利厚生実務の推進</t>
  </si>
  <si>
    <t>方針に沿って体育・文化・レクリエーション活動等の行事を運営している。</t>
  </si>
  <si>
    <t>福利厚生をめぐる各部署の担当者からの問合せに的確に対処している。</t>
  </si>
  <si>
    <t>福利厚生の検証と評価</t>
  </si>
  <si>
    <t>福利厚生上の問題点や今後改善すべき点などを整理し、社内関係者や関係部門等に対して積極的に提言している。</t>
  </si>
  <si>
    <t>基準を選択したシート番号を手入力します！</t>
    <rPh sb="0" eb="2">
      <t>キジュン</t>
    </rPh>
    <rPh sb="13" eb="14">
      <t>テ</t>
    </rPh>
    <rPh sb="14" eb="16">
      <t>ニュウリョク</t>
    </rPh>
    <phoneticPr fontId="1"/>
  </si>
  <si>
    <t>職　　能　　要　　件　　書</t>
    <rPh sb="0" eb="1">
      <t>ショク</t>
    </rPh>
    <rPh sb="3" eb="4">
      <t>ノウ</t>
    </rPh>
    <rPh sb="6" eb="7">
      <t>ヨウ</t>
    </rPh>
    <rPh sb="9" eb="10">
      <t>ケン</t>
    </rPh>
    <rPh sb="12" eb="13">
      <t>ショ</t>
    </rPh>
    <phoneticPr fontId="2"/>
  </si>
  <si>
    <t>一般職（Ｌ１層）</t>
    <rPh sb="0" eb="2">
      <t>イッパン</t>
    </rPh>
    <rPh sb="2" eb="3">
      <t>ショク</t>
    </rPh>
    <rPh sb="6" eb="7">
      <t>ソウ</t>
    </rPh>
    <phoneticPr fontId="1"/>
  </si>
  <si>
    <t>※No.は中項目の先頭文字のため項目数と一致していません！</t>
    <rPh sb="5" eb="6">
      <t>チュウ</t>
    </rPh>
    <rPh sb="6" eb="8">
      <t>コウモク</t>
    </rPh>
    <rPh sb="9" eb="11">
      <t>セントウ</t>
    </rPh>
    <rPh sb="11" eb="13">
      <t>モジ</t>
    </rPh>
    <rPh sb="16" eb="19">
      <t>コウモクスウ</t>
    </rPh>
    <rPh sb="20" eb="22">
      <t>イッチ</t>
    </rPh>
    <phoneticPr fontId="1"/>
  </si>
  <si>
    <t>選択シート番号
入力セル</t>
    <rPh sb="0" eb="2">
      <t>センタク</t>
    </rPh>
    <rPh sb="5" eb="7">
      <t>バンゴウ</t>
    </rPh>
    <rPh sb="8" eb="10">
      <t>ニュウリョク</t>
    </rPh>
    <phoneticPr fontId="1"/>
  </si>
  <si>
    <t>参照
（昇順）</t>
    <rPh sb="0" eb="2">
      <t>サンショウ</t>
    </rPh>
    <rPh sb="4" eb="6">
      <t>ショウジュン</t>
    </rPh>
    <phoneticPr fontId="1"/>
  </si>
  <si>
    <t>ﾚﾍﾞﾙ</t>
    <phoneticPr fontId="1"/>
  </si>
  <si>
    <t>No.</t>
    <phoneticPr fontId="1"/>
  </si>
  <si>
    <t>No.</t>
    <phoneticPr fontId="1"/>
  </si>
  <si>
    <t>中　項　目</t>
    <rPh sb="0" eb="1">
      <t>チュウ</t>
    </rPh>
    <rPh sb="2" eb="3">
      <t>コウ</t>
    </rPh>
    <rPh sb="4" eb="5">
      <t>メ</t>
    </rPh>
    <phoneticPr fontId="1"/>
  </si>
  <si>
    <t>以下、様式をコピーして使用してください！</t>
    <rPh sb="0" eb="2">
      <t>イカ</t>
    </rPh>
    <rPh sb="3" eb="5">
      <t>ヨウシキ</t>
    </rPh>
    <rPh sb="11" eb="13">
      <t>シヨウ</t>
    </rPh>
    <phoneticPr fontId="1"/>
  </si>
  <si>
    <t>Ｏ　Ｊ　Ｔ　シ　ー　ト</t>
    <phoneticPr fontId="1"/>
  </si>
  <si>
    <t xml:space="preserve">
基準を選択したシート番号を手入力します！</t>
    <rPh sb="1" eb="3">
      <t>キジュン</t>
    </rPh>
    <rPh sb="14" eb="15">
      <t>テ</t>
    </rPh>
    <rPh sb="15" eb="17">
      <t>ニュウリョク</t>
    </rPh>
    <phoneticPr fontId="1"/>
  </si>
  <si>
    <t>一般職（Ｌ１層）ＯＪＴシート</t>
    <rPh sb="0" eb="2">
      <t>イッパン</t>
    </rPh>
    <rPh sb="2" eb="3">
      <t>ショク</t>
    </rPh>
    <rPh sb="6" eb="7">
      <t>ソウ</t>
    </rPh>
    <phoneticPr fontId="1"/>
  </si>
  <si>
    <t>ﾚﾍﾞﾙ</t>
    <phoneticPr fontId="1"/>
  </si>
  <si>
    <t>No.</t>
    <phoneticPr fontId="1"/>
  </si>
  <si>
    <t>No.</t>
    <phoneticPr fontId="1"/>
  </si>
  <si>
    <t>育　成　シ　ー　ト</t>
    <rPh sb="0" eb="1">
      <t>イク</t>
    </rPh>
    <rPh sb="2" eb="3">
      <t>シゲル</t>
    </rPh>
    <phoneticPr fontId="1"/>
  </si>
  <si>
    <t>一般職（Ｌ１層）育成シート</t>
    <rPh sb="0" eb="2">
      <t>イッパン</t>
    </rPh>
    <rPh sb="2" eb="3">
      <t>ショク</t>
    </rPh>
    <rPh sb="6" eb="7">
      <t>ソウ</t>
    </rPh>
    <rPh sb="8" eb="10">
      <t>イクセイ</t>
    </rPh>
    <phoneticPr fontId="1"/>
  </si>
  <si>
    <t>ﾚﾍﾞﾙ</t>
    <phoneticPr fontId="1"/>
  </si>
  <si>
    <t>職務中項目</t>
    <rPh sb="0" eb="2">
      <t>ショクム</t>
    </rPh>
    <rPh sb="2" eb="3">
      <t>チュウ</t>
    </rPh>
    <rPh sb="3" eb="5">
      <t>コウモク</t>
    </rPh>
    <phoneticPr fontId="1"/>
  </si>
  <si>
    <t>職　務　項　目</t>
    <rPh sb="0" eb="1">
      <t>ショク</t>
    </rPh>
    <rPh sb="2" eb="3">
      <t>ツトム</t>
    </rPh>
    <rPh sb="4" eb="5">
      <t>コウ</t>
    </rPh>
    <rPh sb="6" eb="7">
      <t>メ</t>
    </rPh>
    <phoneticPr fontId="1"/>
  </si>
  <si>
    <t>レ　ベ　ル</t>
    <phoneticPr fontId="1"/>
  </si>
  <si>
    <t>期　首　記　入</t>
    <rPh sb="0" eb="1">
      <t>キ</t>
    </rPh>
    <rPh sb="2" eb="3">
      <t>クビ</t>
    </rPh>
    <rPh sb="4" eb="5">
      <t>キ</t>
    </rPh>
    <rPh sb="6" eb="7">
      <t>イ</t>
    </rPh>
    <phoneticPr fontId="1"/>
  </si>
  <si>
    <t>期　末　記　入</t>
    <rPh sb="0" eb="1">
      <t>キ</t>
    </rPh>
    <rPh sb="2" eb="3">
      <t>スエ</t>
    </rPh>
    <rPh sb="4" eb="5">
      <t>キ</t>
    </rPh>
    <rPh sb="6" eb="7">
      <t>イ</t>
    </rPh>
    <phoneticPr fontId="1"/>
  </si>
  <si>
    <t>面　接　時　記　入
所　　　　　　　　見</t>
    <rPh sb="0" eb="1">
      <t>メン</t>
    </rPh>
    <rPh sb="2" eb="3">
      <t>セツ</t>
    </rPh>
    <rPh sb="4" eb="5">
      <t>ジ</t>
    </rPh>
    <rPh sb="6" eb="7">
      <t>キ</t>
    </rPh>
    <rPh sb="8" eb="9">
      <t>イ</t>
    </rPh>
    <rPh sb="10" eb="11">
      <t>ショ</t>
    </rPh>
    <rPh sb="19" eb="20">
      <t>ケン</t>
    </rPh>
    <phoneticPr fontId="1"/>
  </si>
  <si>
    <t>今期の目標</t>
    <rPh sb="0" eb="2">
      <t>コンキ</t>
    </rPh>
    <rPh sb="3" eb="5">
      <t>モクヒョウ</t>
    </rPh>
    <phoneticPr fontId="1"/>
  </si>
  <si>
    <t>ｳｴｲﾄ</t>
    <phoneticPr fontId="1"/>
  </si>
  <si>
    <t>本人チェック</t>
    <rPh sb="0" eb="2">
      <t>ホンニン</t>
    </rPh>
    <phoneticPr fontId="1"/>
  </si>
  <si>
    <t>今期の反省と来期の課題</t>
    <rPh sb="0" eb="2">
      <t>コンキ</t>
    </rPh>
    <rPh sb="3" eb="5">
      <t>ハンセイ</t>
    </rPh>
    <rPh sb="6" eb="8">
      <t>ライキ</t>
    </rPh>
    <rPh sb="9" eb="11">
      <t>カダイ</t>
    </rPh>
    <phoneticPr fontId="1"/>
  </si>
  <si>
    <t>上司チェック</t>
    <rPh sb="0" eb="2">
      <t>ジョウシ</t>
    </rPh>
    <phoneticPr fontId="1"/>
  </si>
  <si>
    <t>援</t>
    <rPh sb="0" eb="1">
      <t>エン</t>
    </rPh>
    <phoneticPr fontId="1"/>
  </si>
  <si>
    <t>独</t>
    <rPh sb="0" eb="1">
      <t>ドク</t>
    </rPh>
    <phoneticPr fontId="1"/>
  </si>
  <si>
    <t>完</t>
    <rPh sb="0" eb="1">
      <t>カン</t>
    </rPh>
    <phoneticPr fontId="1"/>
  </si>
  <si>
    <t>S</t>
    <phoneticPr fontId="1"/>
  </si>
  <si>
    <t>Ａ</t>
    <phoneticPr fontId="1"/>
  </si>
  <si>
    <t>Ａ</t>
    <phoneticPr fontId="1"/>
  </si>
  <si>
    <t>Ｂ</t>
    <phoneticPr fontId="1"/>
  </si>
  <si>
    <t>Ｂ</t>
    <phoneticPr fontId="1"/>
  </si>
  <si>
    <t>Ｃ</t>
    <phoneticPr fontId="1"/>
  </si>
  <si>
    <t>Ｄ</t>
    <phoneticPr fontId="1"/>
  </si>
  <si>
    <t>Ｄ</t>
    <phoneticPr fontId="1"/>
  </si>
  <si>
    <t>S</t>
    <phoneticPr fontId="1"/>
  </si>
  <si>
    <t>Ａ</t>
    <phoneticPr fontId="1"/>
  </si>
  <si>
    <t>Ｂ</t>
    <phoneticPr fontId="1"/>
  </si>
  <si>
    <t>Ｃ</t>
    <phoneticPr fontId="1"/>
  </si>
  <si>
    <t>Ｄ</t>
    <phoneticPr fontId="1"/>
  </si>
  <si>
    <t>S</t>
    <phoneticPr fontId="1"/>
  </si>
  <si>
    <t>Ａ</t>
    <phoneticPr fontId="1"/>
  </si>
  <si>
    <t>Ｃ</t>
    <phoneticPr fontId="1"/>
  </si>
  <si>
    <t>S</t>
    <phoneticPr fontId="1"/>
  </si>
  <si>
    <t>S</t>
    <phoneticPr fontId="1"/>
  </si>
  <si>
    <t>Ａ</t>
    <phoneticPr fontId="1"/>
  </si>
  <si>
    <t>Ｂ</t>
    <phoneticPr fontId="1"/>
  </si>
  <si>
    <t>Ｃ</t>
    <phoneticPr fontId="1"/>
  </si>
  <si>
    <t>Ｄ</t>
    <phoneticPr fontId="1"/>
  </si>
  <si>
    <t>人事考課表・行動能力評価シート</t>
    <rPh sb="0" eb="2">
      <t>ジンジ</t>
    </rPh>
    <rPh sb="2" eb="4">
      <t>コウカ</t>
    </rPh>
    <rPh sb="4" eb="5">
      <t>ヒョウ</t>
    </rPh>
    <rPh sb="6" eb="8">
      <t>コウドウ</t>
    </rPh>
    <rPh sb="8" eb="10">
      <t>ノウリョク</t>
    </rPh>
    <rPh sb="10" eb="12">
      <t>ヒョウカ</t>
    </rPh>
    <phoneticPr fontId="2"/>
  </si>
  <si>
    <t>遂行レベルは手入力</t>
    <rPh sb="0" eb="2">
      <t>スイコウ</t>
    </rPh>
    <rPh sb="6" eb="7">
      <t>テ</t>
    </rPh>
    <rPh sb="7" eb="9">
      <t>ニュウリョク</t>
    </rPh>
    <phoneticPr fontId="1"/>
  </si>
  <si>
    <t>一般職（Ｌ１層）人事考課表・行動能力評価シート</t>
    <rPh sb="0" eb="2">
      <t>イッパン</t>
    </rPh>
    <rPh sb="2" eb="3">
      <t>ショク</t>
    </rPh>
    <rPh sb="6" eb="7">
      <t>ソウ</t>
    </rPh>
    <phoneticPr fontId="1"/>
  </si>
  <si>
    <t>評価点合計
（100点換算）</t>
    <phoneticPr fontId="1"/>
  </si>
  <si>
    <t>集計素点</t>
    <rPh sb="0" eb="2">
      <t>シュウケイ</t>
    </rPh>
    <rPh sb="2" eb="3">
      <t>ソ</t>
    </rPh>
    <rPh sb="3" eb="4">
      <t>テン</t>
    </rPh>
    <phoneticPr fontId="1"/>
  </si>
  <si>
    <t>ﾚﾍﾞﾙ</t>
    <phoneticPr fontId="1"/>
  </si>
  <si>
    <t>No.</t>
    <phoneticPr fontId="1"/>
  </si>
  <si>
    <t>遂行
レベル</t>
    <rPh sb="0" eb="2">
      <t>スイコウ</t>
    </rPh>
    <phoneticPr fontId="1"/>
  </si>
  <si>
    <t>区分
評価</t>
    <rPh sb="0" eb="2">
      <t>クブン</t>
    </rPh>
    <rPh sb="3" eb="5">
      <t>ヒョウカ</t>
    </rPh>
    <phoneticPr fontId="1"/>
  </si>
  <si>
    <t>スコア</t>
    <phoneticPr fontId="1"/>
  </si>
  <si>
    <t>○</t>
    <phoneticPr fontId="1"/>
  </si>
  <si>
    <t>職務ランク</t>
    <rPh sb="0" eb="2">
      <t>ショクム</t>
    </rPh>
    <phoneticPr fontId="1"/>
  </si>
  <si>
    <t>所属</t>
    <rPh sb="0" eb="2">
      <t>ショゾク</t>
    </rPh>
    <phoneticPr fontId="1"/>
  </si>
  <si>
    <t>氏名</t>
    <rPh sb="0" eb="2">
      <t>シメイ</t>
    </rPh>
    <phoneticPr fontId="1"/>
  </si>
  <si>
    <t>○○事業部　業務</t>
    <rPh sb="2" eb="4">
      <t>ジギョウ</t>
    </rPh>
    <rPh sb="4" eb="5">
      <t>ブ</t>
    </rPh>
    <rPh sb="6" eb="8">
      <t>ギョウム</t>
    </rPh>
    <phoneticPr fontId="1"/>
  </si>
  <si>
    <t>人事考課表(職務表）</t>
    <rPh sb="6" eb="8">
      <t>ショクム</t>
    </rPh>
    <rPh sb="8" eb="9">
      <t>ヒョウ</t>
    </rPh>
    <phoneticPr fontId="1"/>
  </si>
  <si>
    <t>L-3</t>
    <phoneticPr fontId="1"/>
  </si>
  <si>
    <t>１課</t>
    <rPh sb="1" eb="2">
      <t>カ</t>
    </rPh>
    <phoneticPr fontId="1"/>
  </si>
  <si>
    <t>ＡＹ</t>
    <phoneticPr fontId="1"/>
  </si>
  <si>
    <t>ﾚﾍﾞﾙ</t>
    <phoneticPr fontId="1"/>
  </si>
  <si>
    <t>No.</t>
    <phoneticPr fontId="1"/>
  </si>
  <si>
    <t>単位業務</t>
    <rPh sb="0" eb="2">
      <t>タンイ</t>
    </rPh>
    <rPh sb="2" eb="4">
      <t>ギョウム</t>
    </rPh>
    <phoneticPr fontId="1"/>
  </si>
  <si>
    <t>課業（仕事）名</t>
    <rPh sb="0" eb="2">
      <t>カギョウ</t>
    </rPh>
    <rPh sb="3" eb="5">
      <t>シゴト</t>
    </rPh>
    <rPh sb="6" eb="7">
      <t>メイ</t>
    </rPh>
    <phoneticPr fontId="1"/>
  </si>
  <si>
    <t>課業（仕事）の内容</t>
    <rPh sb="0" eb="2">
      <t>カギョウ</t>
    </rPh>
    <rPh sb="3" eb="5">
      <t>シゴト</t>
    </rPh>
    <rPh sb="7" eb="9">
      <t>ナイヨウ</t>
    </rPh>
    <phoneticPr fontId="1"/>
  </si>
  <si>
    <t>担当職務</t>
    <rPh sb="0" eb="2">
      <t>タントウ</t>
    </rPh>
    <rPh sb="2" eb="4">
      <t>ショクム</t>
    </rPh>
    <phoneticPr fontId="1"/>
  </si>
  <si>
    <t>評価</t>
    <rPh sb="0" eb="2">
      <t>ヒョウカ</t>
    </rPh>
    <phoneticPr fontId="1"/>
  </si>
  <si>
    <t>L-1</t>
    <phoneticPr fontId="1"/>
  </si>
  <si>
    <t>L-2</t>
    <phoneticPr fontId="1"/>
  </si>
  <si>
    <t>L-4</t>
    <phoneticPr fontId="1"/>
  </si>
  <si>
    <t>L-5</t>
    <phoneticPr fontId="1"/>
  </si>
  <si>
    <t>L-6</t>
    <phoneticPr fontId="1"/>
  </si>
  <si>
    <t>〇</t>
    <phoneticPr fontId="1"/>
  </si>
  <si>
    <t>レ</t>
    <phoneticPr fontId="1"/>
  </si>
  <si>
    <t>Ｂ</t>
    <phoneticPr fontId="1"/>
  </si>
  <si>
    <t>〇</t>
    <phoneticPr fontId="1"/>
  </si>
  <si>
    <t>Ａ</t>
    <phoneticPr fontId="1"/>
  </si>
  <si>
    <t>レ</t>
    <phoneticPr fontId="1"/>
  </si>
  <si>
    <t>スキル判定シート</t>
    <rPh sb="3" eb="5">
      <t>ハンテイ</t>
    </rPh>
    <phoneticPr fontId="1"/>
  </si>
  <si>
    <t>ﾚﾍﾞﾙ</t>
    <phoneticPr fontId="1"/>
  </si>
  <si>
    <t>No.</t>
    <phoneticPr fontId="1"/>
  </si>
  <si>
    <t>No.</t>
    <phoneticPr fontId="1"/>
  </si>
  <si>
    <t>①個別項目評価</t>
    <rPh sb="1" eb="3">
      <t>コベツ</t>
    </rPh>
    <rPh sb="3" eb="5">
      <t>コウモク</t>
    </rPh>
    <rPh sb="5" eb="7">
      <t>ヒョウカ</t>
    </rPh>
    <phoneticPr fontId="1"/>
  </si>
  <si>
    <t>自己評価</t>
    <rPh sb="0" eb="2">
      <t>ジコ</t>
    </rPh>
    <rPh sb="2" eb="4">
      <t>ヒョウカ</t>
    </rPh>
    <phoneticPr fontId="1"/>
  </si>
  <si>
    <t>上司評価</t>
    <rPh sb="0" eb="2">
      <t>ジョウシ</t>
    </rPh>
    <rPh sb="2" eb="4">
      <t>ヒョウカ</t>
    </rPh>
    <phoneticPr fontId="1"/>
  </si>
  <si>
    <t>大項目</t>
    <rPh sb="0" eb="1">
      <t>ダイ</t>
    </rPh>
    <rPh sb="1" eb="3">
      <t>コウモク</t>
    </rPh>
    <phoneticPr fontId="1"/>
  </si>
  <si>
    <t>パン製造</t>
  </si>
  <si>
    <t>焼成・仕上げ</t>
  </si>
  <si>
    <t>Ｌ１</t>
  </si>
  <si>
    <t>ユニット番号　22S007L11</t>
  </si>
  <si>
    <t>仕込み・発酵</t>
  </si>
  <si>
    <t>Ｌ２</t>
  </si>
  <si>
    <t>ユニット番号　22S002L22</t>
  </si>
  <si>
    <t>ユニット番号　22S005L22</t>
  </si>
  <si>
    <t>ユニット番号　22S008L22</t>
  </si>
  <si>
    <t>Ｌ３</t>
  </si>
  <si>
    <t>ユニット番号　22S003L34</t>
  </si>
  <si>
    <t>ユニット番号　22S006L34</t>
  </si>
  <si>
    <t>ユニット番号　22S009L34</t>
  </si>
  <si>
    <t>製造部門の人材育成</t>
  </si>
  <si>
    <t>ユニット番号 22S010L34</t>
  </si>
  <si>
    <t>Ｌ４</t>
  </si>
  <si>
    <t>生産管理</t>
  </si>
  <si>
    <t>工程管理</t>
  </si>
  <si>
    <t>ユニット番号　22S011L34</t>
  </si>
  <si>
    <t>原価管理</t>
  </si>
  <si>
    <t>ユニット番号　22S012L34</t>
  </si>
  <si>
    <t>品質・衛生管理</t>
  </si>
  <si>
    <t>Ｌ３品質管理</t>
  </si>
  <si>
    <t>ユニット番号 22S013L34</t>
  </si>
  <si>
    <t>ユニット番号 22S014L34</t>
  </si>
  <si>
    <t>製品開発</t>
  </si>
  <si>
    <t>ユニット番号　22S015L34</t>
  </si>
  <si>
    <t>販売</t>
  </si>
  <si>
    <t>接客・販売</t>
  </si>
  <si>
    <t>ユニット番号　22S016L11</t>
  </si>
  <si>
    <t>お客様への情報提供</t>
  </si>
  <si>
    <t>ユニット番号　22S019L11</t>
  </si>
  <si>
    <t>ユニット番号　22S017L22</t>
  </si>
  <si>
    <t>ユニット番号　22S020L22</t>
  </si>
  <si>
    <t>ユニット番号　22S018L33</t>
  </si>
  <si>
    <t>ユニット番号　22S021L33</t>
  </si>
  <si>
    <t>店舗運営</t>
  </si>
  <si>
    <t>販売管理</t>
  </si>
  <si>
    <t>ユニット番号　22S022L22</t>
  </si>
  <si>
    <t>ユニット番号　22S025L22</t>
  </si>
  <si>
    <t>ユニット番号　22S023L33</t>
  </si>
  <si>
    <t>ユニット番号　22S026L33</t>
  </si>
  <si>
    <t>ユニット番号　22S024L44</t>
  </si>
  <si>
    <t>ユニット番号　22S027L44</t>
  </si>
  <si>
    <t>店舗統括</t>
  </si>
  <si>
    <t>ユニット番号 22S028L44</t>
  </si>
  <si>
    <t>販売部門の人材育成</t>
  </si>
  <si>
    <t>ユニット番号 22S029L44</t>
  </si>
  <si>
    <t>商品開発</t>
  </si>
  <si>
    <t>お客様ニーズ情報の収集と活用</t>
  </si>
  <si>
    <t>ユニット番号　22S030L22</t>
  </si>
  <si>
    <t>ユニット番号　22S031L33</t>
  </si>
  <si>
    <t>商品企画</t>
  </si>
  <si>
    <t>ユニット番号　22S033L33</t>
  </si>
  <si>
    <t>ユニット番号　22S032L44</t>
  </si>
  <si>
    <t>ユニット番号　22S034L44</t>
  </si>
  <si>
    <t>予備</t>
  </si>
  <si>
    <t>このファイルはＤＢバージョン限定データ版（お試し版）です</t>
    <rPh sb="14" eb="16">
      <t>ゲンテイ</t>
    </rPh>
    <phoneticPr fontId="1"/>
  </si>
  <si>
    <r>
      <t>■この</t>
    </r>
    <r>
      <rPr>
        <b/>
        <u/>
        <sz val="12"/>
        <color rgb="FF0000CC"/>
        <rFont val="ＭＳ ゴシック"/>
        <family val="3"/>
        <charset val="128"/>
      </rPr>
      <t>限定データ版（お試し版）</t>
    </r>
    <r>
      <rPr>
        <sz val="12"/>
        <color rgb="FF0000CC"/>
        <rFont val="ＭＳ ゴシック"/>
        <family val="3"/>
        <charset val="128"/>
      </rPr>
      <t>は、一部のみの「能力ユニット」限定で試用できます。</t>
    </r>
    <rPh sb="3" eb="5">
      <t>ゲンテイ</t>
    </rPh>
    <rPh sb="17" eb="19">
      <t>イチブ</t>
    </rPh>
    <rPh sb="23" eb="25">
      <t>ノウリョク</t>
    </rPh>
    <rPh sb="30" eb="32">
      <t>ゲンテイ</t>
    </rPh>
    <rPh sb="33" eb="35">
      <t>シヨウ</t>
    </rPh>
    <phoneticPr fontId="1"/>
  </si>
  <si>
    <r>
      <t>■下表は、【パン製造業】部門の「能力ユニット」一覧表です。</t>
    </r>
    <r>
      <rPr>
        <b/>
        <u/>
        <sz val="12"/>
        <color rgb="FF0000CC"/>
        <rFont val="ＭＳ ゴシック"/>
        <family val="3"/>
        <charset val="128"/>
      </rPr>
      <t>フルバージョン版（販売用）</t>
    </r>
    <r>
      <rPr>
        <u/>
        <sz val="12"/>
        <color rgb="FF0000CC"/>
        <rFont val="ＭＳ ゴシック"/>
        <family val="3"/>
        <charset val="128"/>
      </rPr>
      <t>には「能力ユニット」の全てのデータが含まれています。</t>
    </r>
    <rPh sb="1" eb="3">
      <t>カヒョウ</t>
    </rPh>
    <rPh sb="12" eb="14">
      <t>ブモン</t>
    </rPh>
    <rPh sb="16" eb="18">
      <t>ノウリョク</t>
    </rPh>
    <rPh sb="23" eb="25">
      <t>イチラン</t>
    </rPh>
    <rPh sb="25" eb="26">
      <t>ヒョウ</t>
    </rPh>
    <rPh sb="45" eb="47">
      <t>ノウリョク</t>
    </rPh>
    <rPh sb="60" eb="61">
      <t>フク</t>
    </rPh>
    <phoneticPr fontId="1"/>
  </si>
  <si>
    <t>評価・育成ツール支援ソフト[パン製造業ＤＢ限定版（Ve27-L1）] 説明</t>
    <rPh sb="0" eb="2">
      <t>ヒョウカ</t>
    </rPh>
    <rPh sb="3" eb="5">
      <t>イクセイ</t>
    </rPh>
    <rPh sb="8" eb="10">
      <t>シエン</t>
    </rPh>
    <rPh sb="16" eb="19">
      <t>セイゾウギョウ</t>
    </rPh>
    <rPh sb="21" eb="23">
      <t>ゲンテイ</t>
    </rPh>
    <rPh sb="23" eb="24">
      <t>バン</t>
    </rPh>
    <rPh sb="35" eb="37">
      <t>セツメイ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</si>
</sst>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 "/>
    <numFmt numFmtId="178" formatCode="0.00_ "/>
  </numFmts>
  <fonts count="103">
    <font>
      <sz val="11"/>
      <name val="ＭＳ Ｐゴシック"/>
      <family val="3"/>
      <charset val="128"/>
    </font>
    <font>
      <sz val="6"/>
      <name val="ＭＳ Ｐゴシック"/>
      <family val="3"/>
      <charset val="128"/>
    </font>
    <font>
      <sz val="9.25"/>
      <name val="ＭＳ 明朝"/>
      <family val="1"/>
      <charset val="128"/>
    </font>
    <font>
      <sz val="10"/>
      <name val="ＭＳ ゴシック"/>
      <family val="3"/>
      <charset val="128"/>
    </font>
    <font>
      <sz val="11"/>
      <color indexed="8"/>
      <name val="ＭＳ Ｐゴシック"/>
      <family val="3"/>
      <charset val="128"/>
    </font>
    <font>
      <b/>
      <u/>
      <sz val="11"/>
      <color indexed="10"/>
      <name val="ＭＳ Ｐゴシック"/>
      <family val="3"/>
      <charset val="128"/>
    </font>
    <font>
      <b/>
      <sz val="11"/>
      <color indexed="12"/>
      <name val="ＭＳ Ｐゴシック"/>
      <family val="3"/>
      <charset val="128"/>
    </font>
    <font>
      <sz val="11"/>
      <color indexed="10"/>
      <name val="ＭＳ Ｐゴシック"/>
      <family val="3"/>
      <charset val="128"/>
    </font>
    <font>
      <b/>
      <sz val="14"/>
      <color indexed="12"/>
      <name val="ＭＳ Ｐゴシック"/>
      <family val="3"/>
      <charset val="128"/>
    </font>
    <font>
      <b/>
      <sz val="11"/>
      <color indexed="10"/>
      <name val="ＭＳ Ｐゴシック"/>
      <family val="3"/>
      <charset val="128"/>
    </font>
    <font>
      <sz val="12"/>
      <name val="ＭＳ ゴシック"/>
      <family val="3"/>
      <charset val="128"/>
    </font>
    <font>
      <sz val="11"/>
      <name val="ＭＳ ゴシック"/>
      <family val="3"/>
      <charset val="128"/>
    </font>
    <font>
      <sz val="11"/>
      <name val="ＭＳ 明朝"/>
      <family val="1"/>
      <charset val="128"/>
    </font>
    <font>
      <sz val="11"/>
      <color rgb="FF0000CC"/>
      <name val="ＭＳ Ｐゴシック"/>
      <family val="3"/>
      <charset val="128"/>
    </font>
    <font>
      <sz val="10"/>
      <color rgb="FF0000CC"/>
      <name val="ＭＳ ゴシック"/>
      <family val="3"/>
      <charset val="128"/>
    </font>
    <font>
      <sz val="10"/>
      <color rgb="FF0000CC"/>
      <name val="ＭＳ 明朝"/>
      <family val="1"/>
      <charset val="128"/>
    </font>
    <font>
      <b/>
      <u/>
      <sz val="11"/>
      <color theme="1"/>
      <name val="ＭＳ Ｐゴシック"/>
      <family val="3"/>
      <charset val="128"/>
    </font>
    <font>
      <b/>
      <sz val="11"/>
      <color theme="1"/>
      <name val="ＭＳ Ｐゴシック"/>
      <family val="3"/>
      <charset val="128"/>
    </font>
    <font>
      <sz val="11"/>
      <name val="ＭＳ Ｐゴシック"/>
      <family val="3"/>
      <charset val="128"/>
    </font>
    <font>
      <sz val="11"/>
      <color indexed="12"/>
      <name val="ＭＳ Ｐ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9"/>
      <name val="ＭＳ 明朝"/>
      <family val="1"/>
      <charset val="128"/>
    </font>
    <font>
      <sz val="10"/>
      <name val="ＭＳ Ｐゴシック"/>
      <family val="3"/>
      <charset val="128"/>
    </font>
    <font>
      <sz val="12"/>
      <name val="ＭＳ Ｐゴシック"/>
      <family val="3"/>
      <charset val="128"/>
    </font>
    <font>
      <sz val="9"/>
      <name val="ＭＳ Ｐゴシック"/>
      <family val="3"/>
      <charset val="128"/>
    </font>
    <font>
      <sz val="10"/>
      <name val="ＭＳ 明朝"/>
      <family val="1"/>
      <charset val="128"/>
    </font>
    <font>
      <sz val="10"/>
      <color indexed="14"/>
      <name val="ＭＳ ゴシック"/>
      <family val="3"/>
      <charset val="128"/>
    </font>
    <font>
      <sz val="10"/>
      <color indexed="12"/>
      <name val="ＭＳ 明朝"/>
      <family val="1"/>
      <charset val="128"/>
    </font>
    <font>
      <b/>
      <sz val="12"/>
      <color rgb="FF0000CC"/>
      <name val="ＭＳ Ｐゴシック"/>
      <family val="3"/>
      <charset val="128"/>
    </font>
    <font>
      <b/>
      <sz val="10"/>
      <color rgb="FFFF0000"/>
      <name val="ＭＳ Ｐゴシック"/>
      <family val="3"/>
      <charset val="128"/>
    </font>
    <font>
      <b/>
      <u/>
      <sz val="12"/>
      <color rgb="FF0000CC"/>
      <name val="ＭＳ ゴシック"/>
      <family val="3"/>
      <charset val="128"/>
    </font>
    <font>
      <u/>
      <sz val="10"/>
      <name val="ＭＳ ゴシック"/>
      <family val="3"/>
      <charset val="128"/>
    </font>
    <font>
      <b/>
      <sz val="11"/>
      <name val="ＭＳ ゴシック"/>
      <family val="3"/>
      <charset val="128"/>
    </font>
    <font>
      <b/>
      <sz val="11"/>
      <color rgb="FFFF0000"/>
      <name val="ＭＳ ゴシック"/>
      <family val="3"/>
      <charset val="128"/>
    </font>
    <font>
      <u/>
      <sz val="11"/>
      <color rgb="FFFF0000"/>
      <name val="ＭＳ ゴシック"/>
      <family val="3"/>
      <charset val="128"/>
    </font>
    <font>
      <sz val="10"/>
      <color rgb="FFFF0000"/>
      <name val="ＭＳ ゴシック"/>
      <family val="3"/>
      <charset val="128"/>
    </font>
    <font>
      <b/>
      <sz val="9.25"/>
      <color rgb="FFFF0000"/>
      <name val="ＭＳ 明朝"/>
      <family val="1"/>
      <charset val="128"/>
    </font>
    <font>
      <b/>
      <u/>
      <sz val="11"/>
      <color rgb="FFFF0000"/>
      <name val="ＭＳ Ｐゴシック"/>
      <family val="3"/>
      <charset val="128"/>
    </font>
    <font>
      <b/>
      <u/>
      <sz val="12"/>
      <color rgb="FF0000CC"/>
      <name val="ＭＳ Ｐゴシック"/>
      <family val="3"/>
      <charset val="128"/>
    </font>
    <font>
      <b/>
      <u/>
      <sz val="14"/>
      <color rgb="FFFF0000"/>
      <name val="ＭＳ Ｐゴシック"/>
      <family val="3"/>
      <charset val="128"/>
    </font>
    <font>
      <b/>
      <sz val="14"/>
      <color rgb="FFFF0000"/>
      <name val="ＭＳ Ｐゴシック"/>
      <family val="3"/>
      <charset val="128"/>
    </font>
    <font>
      <sz val="10"/>
      <color rgb="FF000000"/>
      <name val="ＭＳ Ｐゴシック"/>
      <family val="3"/>
      <charset val="128"/>
    </font>
    <font>
      <b/>
      <u/>
      <sz val="12"/>
      <name val="ＭＳ Ｐゴシック"/>
      <family val="3"/>
      <charset val="128"/>
    </font>
    <font>
      <sz val="11"/>
      <color theme="1"/>
      <name val="ＭＳ Ｐゴシック"/>
      <family val="3"/>
      <charset val="128"/>
    </font>
    <font>
      <u/>
      <sz val="11"/>
      <color theme="1"/>
      <name val="ＭＳ Ｐゴシック"/>
      <family val="3"/>
      <charset val="128"/>
    </font>
    <font>
      <b/>
      <sz val="16"/>
      <name val="ＭＳ Ｐゴシック"/>
      <family val="3"/>
      <charset val="128"/>
    </font>
    <font>
      <sz val="12"/>
      <color rgb="FF0000CC"/>
      <name val="ＭＳ Ｐゴシック"/>
      <family val="3"/>
      <charset val="128"/>
    </font>
    <font>
      <u/>
      <sz val="11"/>
      <color indexed="12"/>
      <name val="ＭＳ Ｐゴシック"/>
      <family val="3"/>
      <charset val="128"/>
    </font>
    <font>
      <b/>
      <sz val="11"/>
      <name val="ＭＳ Ｐゴシック"/>
      <family val="3"/>
      <charset val="128"/>
    </font>
    <font>
      <u/>
      <sz val="11"/>
      <color rgb="FF0000CC"/>
      <name val="ＭＳ Ｐゴシック"/>
      <family val="3"/>
      <charset val="128"/>
    </font>
    <font>
      <u/>
      <sz val="11"/>
      <color rgb="FFFF0000"/>
      <name val="ＭＳ Ｐゴシック"/>
      <family val="3"/>
      <charset val="128"/>
    </font>
    <font>
      <sz val="10"/>
      <color theme="1"/>
      <name val="ＭＳ Ｐゴシック"/>
      <family val="3"/>
      <charset val="128"/>
    </font>
    <font>
      <b/>
      <u/>
      <sz val="11"/>
      <color rgb="FF0000CC"/>
      <name val="ＭＳ Ｐゴシック"/>
      <family val="3"/>
      <charset val="128"/>
    </font>
    <font>
      <b/>
      <sz val="11"/>
      <color rgb="FFFF0000"/>
      <name val="ＭＳ Ｐゴシック"/>
      <family val="3"/>
      <charset val="128"/>
    </font>
    <font>
      <sz val="11"/>
      <color rgb="FFFF0000"/>
      <name val="ＭＳ Ｐゴシック"/>
      <family val="3"/>
      <charset val="128"/>
    </font>
    <font>
      <b/>
      <sz val="11"/>
      <color rgb="FF0000CC"/>
      <name val="ＭＳ Ｐゴシック"/>
      <family val="3"/>
      <charset val="128"/>
    </font>
    <font>
      <b/>
      <u/>
      <sz val="11"/>
      <color indexed="10"/>
      <name val="ＭＳ ゴシック"/>
      <family val="3"/>
      <charset val="128"/>
    </font>
    <font>
      <b/>
      <u/>
      <sz val="12"/>
      <color indexed="10"/>
      <name val="ＭＳ Ｐゴシック"/>
      <family val="3"/>
      <charset val="128"/>
    </font>
    <font>
      <b/>
      <u/>
      <sz val="14"/>
      <color indexed="12"/>
      <name val="ＭＳ Ｐゴシック"/>
      <family val="3"/>
      <charset val="128"/>
    </font>
    <font>
      <sz val="12"/>
      <color rgb="FFFF0000"/>
      <name val="ＭＳ Ｐゴシック"/>
      <family val="3"/>
      <charset val="128"/>
    </font>
    <font>
      <sz val="12"/>
      <color indexed="12"/>
      <name val="ＭＳ Ｐゴシック"/>
      <family val="3"/>
      <charset val="128"/>
    </font>
    <font>
      <b/>
      <sz val="12"/>
      <color indexed="12"/>
      <name val="ＭＳ Ｐゴシック"/>
      <family val="3"/>
      <charset val="128"/>
    </font>
    <font>
      <u/>
      <sz val="11"/>
      <color indexed="10"/>
      <name val="ＭＳ Ｐゴシック"/>
      <family val="3"/>
      <charset val="128"/>
    </font>
    <font>
      <sz val="12"/>
      <color indexed="10"/>
      <name val="ＭＳ Ｐゴシック"/>
      <family val="3"/>
      <charset val="128"/>
    </font>
    <font>
      <sz val="12"/>
      <color indexed="8"/>
      <name val="ＭＳ Ｐゴシック"/>
      <family val="3"/>
      <charset val="128"/>
    </font>
    <font>
      <u/>
      <sz val="14"/>
      <color indexed="10"/>
      <name val="ＭＳ Ｐゴシック"/>
      <family val="3"/>
      <charset val="128"/>
    </font>
    <font>
      <b/>
      <u/>
      <sz val="22"/>
      <color indexed="12"/>
      <name val="ＭＳ Ｐゴシック"/>
      <family val="3"/>
      <charset val="128"/>
    </font>
    <font>
      <b/>
      <u/>
      <sz val="12"/>
      <color indexed="12"/>
      <name val="ＭＳ Ｐゴシック"/>
      <family val="3"/>
      <charset val="128"/>
    </font>
    <font>
      <sz val="10"/>
      <color indexed="8"/>
      <name val="ＭＳ Ｐゴシック"/>
      <family val="3"/>
      <charset val="128"/>
    </font>
    <font>
      <b/>
      <sz val="14"/>
      <color indexed="10"/>
      <name val="ＭＳ Ｐゴシック"/>
      <family val="3"/>
      <charset val="128"/>
    </font>
    <font>
      <sz val="11"/>
      <name val="ＭＳ Ｐ明朝"/>
      <family val="1"/>
      <charset val="128"/>
    </font>
    <font>
      <sz val="9"/>
      <color indexed="8"/>
      <name val="ＭＳ Ｐゴシック"/>
      <family val="3"/>
      <charset val="128"/>
    </font>
    <font>
      <b/>
      <sz val="11"/>
      <color rgb="FF0000CC"/>
      <name val="ＭＳ 明朝"/>
      <family val="1"/>
      <charset val="128"/>
    </font>
    <font>
      <b/>
      <sz val="10"/>
      <color rgb="FFFF0000"/>
      <name val="ＭＳ ゴシック"/>
      <family val="3"/>
      <charset val="128"/>
    </font>
    <font>
      <b/>
      <u/>
      <sz val="20"/>
      <color theme="1"/>
      <name val="ＭＳ Ｐゴシック"/>
      <family val="3"/>
      <charset val="128"/>
    </font>
    <font>
      <sz val="14"/>
      <color indexed="10"/>
      <name val="ＭＳ Ｐゴシック"/>
      <family val="3"/>
      <charset val="128"/>
    </font>
    <font>
      <b/>
      <sz val="16"/>
      <color rgb="FF0000CC"/>
      <name val="ＭＳ Ｐゴシック"/>
      <family val="3"/>
      <charset val="128"/>
    </font>
    <font>
      <b/>
      <sz val="10"/>
      <color rgb="FF0000CC"/>
      <name val="ＭＳ Ｐゴシック"/>
      <family val="3"/>
      <charset val="128"/>
    </font>
    <font>
      <sz val="9"/>
      <color rgb="FFFF0000"/>
      <name val="ＭＳ Ｐゴシック"/>
      <family val="3"/>
      <charset val="128"/>
    </font>
    <font>
      <sz val="12"/>
      <color theme="1"/>
      <name val="ＭＳ Ｐゴシック"/>
      <family val="3"/>
      <charset val="128"/>
    </font>
    <font>
      <sz val="9"/>
      <color theme="1"/>
      <name val="ＭＳ Ｐゴシック"/>
      <family val="3"/>
      <charset val="128"/>
    </font>
    <font>
      <b/>
      <sz val="14"/>
      <name val="ＭＳ Ｐゴシック"/>
      <family val="3"/>
      <charset val="128"/>
    </font>
    <font>
      <b/>
      <u/>
      <sz val="18"/>
      <color indexed="12"/>
      <name val="ＭＳ Ｐゴシック"/>
      <family val="3"/>
      <charset val="128"/>
    </font>
    <font>
      <b/>
      <u/>
      <sz val="11"/>
      <color indexed="12"/>
      <name val="ＭＳ Ｐゴシック"/>
      <family val="3"/>
      <charset val="128"/>
    </font>
    <font>
      <sz val="10"/>
      <color indexed="12"/>
      <name val="ＭＳ Ｐゴシック"/>
      <family val="3"/>
      <charset val="128"/>
    </font>
    <font>
      <b/>
      <sz val="20"/>
      <color theme="1"/>
      <name val="ＭＳ Ｐゴシック"/>
      <family val="3"/>
      <charset val="128"/>
    </font>
    <font>
      <sz val="18"/>
      <color theme="1"/>
      <name val="ＭＳ Ｐゴシック"/>
      <family val="3"/>
      <charset val="128"/>
    </font>
    <font>
      <sz val="18"/>
      <name val="ＭＳ Ｐゴシック"/>
      <family val="3"/>
      <charset val="128"/>
    </font>
    <font>
      <sz val="11"/>
      <color indexed="12"/>
      <name val="HGSｺﾞｼｯｸM"/>
      <family val="3"/>
      <charset val="128"/>
    </font>
    <font>
      <b/>
      <sz val="12"/>
      <color indexed="12"/>
      <name val="HGSｺﾞｼｯｸM"/>
      <family val="3"/>
      <charset val="128"/>
    </font>
    <font>
      <b/>
      <sz val="12"/>
      <color indexed="12"/>
      <name val="Arial"/>
      <family val="2"/>
    </font>
    <font>
      <u/>
      <sz val="11"/>
      <color theme="10"/>
      <name val="ＭＳ Ｐゴシック"/>
      <family val="3"/>
      <charset val="128"/>
    </font>
    <font>
      <sz val="11"/>
      <color theme="1"/>
      <name val="ＭＳ 明朝"/>
      <family val="1"/>
      <charset val="128"/>
    </font>
    <font>
      <b/>
      <sz val="10"/>
      <color theme="1"/>
      <name val="ＭＳ ゴシック"/>
      <family val="3"/>
      <charset val="128"/>
    </font>
    <font>
      <sz val="10"/>
      <color theme="1"/>
      <name val="ＭＳ 明朝"/>
      <family val="1"/>
      <charset val="128"/>
    </font>
    <font>
      <b/>
      <sz val="12"/>
      <color rgb="FFFF0000"/>
      <name val="ＭＳ Ｐゴシック"/>
      <family val="3"/>
      <charset val="128"/>
    </font>
    <font>
      <b/>
      <u/>
      <sz val="12"/>
      <color rgb="FFFF0000"/>
      <name val="ＭＳ Ｐゴシック"/>
      <family val="3"/>
      <charset val="128"/>
    </font>
    <font>
      <sz val="12"/>
      <color rgb="FF0000CC"/>
      <name val="ＭＳ ゴシック"/>
      <family val="3"/>
      <charset val="128"/>
    </font>
    <font>
      <u/>
      <sz val="12"/>
      <color rgb="FF0000CC"/>
      <name val="ＭＳ ゴシック"/>
      <family val="3"/>
      <charset val="128"/>
    </font>
    <font>
      <sz val="11"/>
      <color theme="1"/>
      <name val="ＭＳ ゴシック"/>
      <family val="3"/>
      <charset val="128"/>
    </font>
    <font>
      <b/>
      <sz val="12"/>
      <color theme="1"/>
      <name val="ＭＳ ゴシック"/>
      <family val="3"/>
      <charset val="128"/>
    </font>
  </fonts>
  <fills count="17">
    <fill>
      <patternFill patternType="none"/>
    </fill>
    <fill>
      <patternFill patternType="gray125"/>
    </fill>
    <fill>
      <patternFill patternType="solid">
        <fgColor theme="4" tint="0.79998168889431442"/>
        <bgColor indexed="64"/>
      </patternFill>
    </fill>
    <fill>
      <patternFill patternType="solid">
        <fgColor indexed="22"/>
        <bgColor indexed="64"/>
      </patternFill>
    </fill>
    <fill>
      <patternFill patternType="solid">
        <fgColor indexed="22"/>
        <bgColor indexed="22"/>
      </patternFill>
    </fill>
    <fill>
      <patternFill patternType="solid">
        <fgColor rgb="FF00FFFF"/>
        <bgColor indexed="64"/>
      </patternFill>
    </fill>
    <fill>
      <patternFill patternType="solid">
        <fgColor rgb="FF00FFFF"/>
        <bgColor indexed="22"/>
      </patternFill>
    </fill>
    <fill>
      <patternFill patternType="solid">
        <fgColor theme="0" tint="-4.9989318521683403E-2"/>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EF1E6"/>
        <bgColor indexed="64"/>
      </patternFill>
    </fill>
    <fill>
      <patternFill patternType="solid">
        <fgColor rgb="FFFEF6F0"/>
        <bgColor indexed="64"/>
      </patternFill>
    </fill>
    <fill>
      <patternFill patternType="solid">
        <fgColor indexed="47"/>
        <bgColor indexed="64"/>
      </patternFill>
    </fill>
    <fill>
      <patternFill patternType="solid">
        <fgColor indexed="43"/>
        <bgColor indexed="64"/>
      </patternFill>
    </fill>
    <fill>
      <patternFill patternType="solid">
        <fgColor indexed="31"/>
        <bgColor indexed="64"/>
      </patternFill>
    </fill>
    <fill>
      <patternFill patternType="solid">
        <fgColor theme="0" tint="-0.14999847407452621"/>
        <bgColor indexed="64"/>
      </patternFill>
    </fill>
    <fill>
      <patternFill patternType="solid">
        <fgColor theme="0"/>
        <bgColor indexed="64"/>
      </patternFill>
    </fill>
  </fills>
  <borders count="5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8"/>
      </right>
      <top/>
      <bottom/>
      <diagonal/>
    </border>
    <border>
      <left/>
      <right style="thin">
        <color indexed="8"/>
      </right>
      <top style="thin">
        <color indexed="64"/>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right style="thin">
        <color indexed="8"/>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s>
  <cellStyleXfs count="5">
    <xf numFmtId="0" fontId="0" fillId="0" borderId="0"/>
    <xf numFmtId="0" fontId="18" fillId="0" borderId="0">
      <alignment vertical="center"/>
    </xf>
    <xf numFmtId="0" fontId="18" fillId="0" borderId="0">
      <alignment vertical="center"/>
    </xf>
    <xf numFmtId="0" fontId="18" fillId="0" borderId="0">
      <alignment vertical="center"/>
    </xf>
    <xf numFmtId="0" fontId="93" fillId="0" borderId="0" applyNumberFormat="0" applyFill="0" applyBorder="0" applyAlignment="0" applyProtection="0"/>
  </cellStyleXfs>
  <cellXfs count="579">
    <xf numFmtId="0" fontId="0" fillId="0" borderId="0" xfId="0"/>
    <xf numFmtId="0" fontId="0" fillId="0" borderId="0" xfId="0" applyAlignment="1">
      <alignment vertical="center"/>
    </xf>
    <xf numFmtId="0" fontId="18" fillId="0" borderId="0" xfId="2" applyFont="1">
      <alignment vertical="center"/>
    </xf>
    <xf numFmtId="0" fontId="18" fillId="0" borderId="11" xfId="2" applyFont="1" applyBorder="1" applyAlignment="1">
      <alignment horizontal="center" vertical="center"/>
    </xf>
    <xf numFmtId="0" fontId="18" fillId="0" borderId="0" xfId="2" applyFont="1" applyBorder="1" applyAlignment="1">
      <alignment horizontal="center" vertical="center"/>
    </xf>
    <xf numFmtId="0" fontId="18" fillId="0" borderId="0" xfId="0" applyFont="1"/>
    <xf numFmtId="0" fontId="24" fillId="0" borderId="0" xfId="2" applyFont="1" applyBorder="1" applyAlignment="1">
      <alignment horizontal="center" vertical="center"/>
    </xf>
    <xf numFmtId="0" fontId="18" fillId="0" borderId="0" xfId="0" applyFont="1" applyFill="1"/>
    <xf numFmtId="0" fontId="0" fillId="0" borderId="0" xfId="0" applyFill="1"/>
    <xf numFmtId="0" fontId="0" fillId="0" borderId="0" xfId="2" applyFont="1">
      <alignment vertical="center"/>
    </xf>
    <xf numFmtId="0" fontId="27" fillId="0" borderId="0" xfId="0" applyFont="1" applyBorder="1" applyAlignment="1">
      <alignment horizontal="left" vertical="top" wrapText="1"/>
    </xf>
    <xf numFmtId="0" fontId="18" fillId="0" borderId="0" xfId="0" applyFont="1" applyBorder="1" applyAlignment="1">
      <alignment vertical="center"/>
    </xf>
    <xf numFmtId="0" fontId="0" fillId="0" borderId="0" xfId="0" applyBorder="1" applyAlignment="1">
      <alignment vertical="center"/>
    </xf>
    <xf numFmtId="0" fontId="27" fillId="0" borderId="9" xfId="0" applyFont="1" applyBorder="1" applyAlignment="1">
      <alignment horizontal="left" vertical="top" wrapText="1"/>
    </xf>
    <xf numFmtId="0" fontId="27" fillId="0" borderId="0" xfId="2" applyFont="1" applyFill="1" applyBorder="1" applyAlignment="1">
      <alignment vertical="center" wrapText="1"/>
    </xf>
    <xf numFmtId="0" fontId="18" fillId="0" borderId="0" xfId="2" applyFont="1" applyFill="1" applyBorder="1" applyAlignment="1">
      <alignment vertical="center" wrapText="1"/>
    </xf>
    <xf numFmtId="0" fontId="18" fillId="0" borderId="0" xfId="3" applyFont="1">
      <alignment vertical="center"/>
    </xf>
    <xf numFmtId="0" fontId="18" fillId="0" borderId="11" xfId="3" applyFont="1" applyBorder="1" applyAlignment="1">
      <alignment horizontal="center" vertical="center"/>
    </xf>
    <xf numFmtId="0" fontId="18" fillId="0" borderId="0" xfId="3" applyFont="1" applyBorder="1" applyAlignment="1">
      <alignment horizontal="center" vertical="center"/>
    </xf>
    <xf numFmtId="0" fontId="24" fillId="0" borderId="0" xfId="3" applyFont="1" applyBorder="1" applyAlignment="1">
      <alignment horizontal="center" vertical="center"/>
    </xf>
    <xf numFmtId="0" fontId="18" fillId="0" borderId="0" xfId="2" applyFont="1" applyFill="1">
      <alignment vertical="center"/>
    </xf>
    <xf numFmtId="0" fontId="18" fillId="0" borderId="0" xfId="0" applyFont="1" applyBorder="1" applyAlignment="1">
      <alignment horizontal="center" vertical="center" wrapText="1"/>
    </xf>
    <xf numFmtId="0" fontId="27" fillId="0" borderId="0" xfId="2" applyFont="1" applyBorder="1" applyAlignment="1">
      <alignment vertical="center" wrapText="1"/>
    </xf>
    <xf numFmtId="0" fontId="18" fillId="0" borderId="0" xfId="0" applyFont="1" applyBorder="1" applyAlignment="1">
      <alignment vertical="center" wrapText="1"/>
    </xf>
    <xf numFmtId="0" fontId="13" fillId="0" borderId="0" xfId="0" applyFont="1" applyAlignment="1">
      <alignment horizontal="left" vertical="center"/>
    </xf>
    <xf numFmtId="0" fontId="13" fillId="5" borderId="4" xfId="0" applyFont="1" applyFill="1" applyBorder="1" applyAlignment="1">
      <alignment horizontal="center" vertical="center"/>
    </xf>
    <xf numFmtId="0" fontId="30" fillId="0" borderId="4" xfId="0" applyFont="1" applyBorder="1" applyAlignment="1">
      <alignment horizontal="center" vertical="center"/>
    </xf>
    <xf numFmtId="0" fontId="30" fillId="0" borderId="23" xfId="0" applyFont="1" applyBorder="1" applyAlignment="1">
      <alignment horizontal="center" vertical="center"/>
    </xf>
    <xf numFmtId="0" fontId="30" fillId="0" borderId="0" xfId="0" applyFont="1" applyBorder="1" applyAlignment="1">
      <alignment horizontal="center" vertical="center"/>
    </xf>
    <xf numFmtId="0" fontId="18" fillId="0" borderId="0" xfId="0" applyFont="1" applyAlignment="1">
      <alignment vertical="center"/>
    </xf>
    <xf numFmtId="0" fontId="30" fillId="0" borderId="8" xfId="0" applyFont="1" applyBorder="1" applyAlignment="1">
      <alignment horizontal="center" vertical="center"/>
    </xf>
    <xf numFmtId="0" fontId="36" fillId="0" borderId="0" xfId="0" applyFont="1" applyAlignment="1" applyProtection="1">
      <alignment horizontal="left" vertical="center"/>
      <protection locked="0"/>
    </xf>
    <xf numFmtId="49" fontId="37" fillId="2" borderId="4" xfId="0" applyNumberFormat="1" applyFont="1" applyFill="1" applyBorder="1" applyAlignment="1" applyProtection="1">
      <alignment horizontal="center" vertical="center" wrapText="1"/>
      <protection hidden="1"/>
    </xf>
    <xf numFmtId="0" fontId="0" fillId="0" borderId="0" xfId="0" applyAlignment="1" applyProtection="1">
      <alignment vertical="center"/>
    </xf>
    <xf numFmtId="0" fontId="0" fillId="7" borderId="26" xfId="0" applyFill="1" applyBorder="1" applyAlignment="1" applyProtection="1">
      <alignment vertical="center"/>
    </xf>
    <xf numFmtId="0" fontId="0" fillId="7" borderId="28" xfId="0" applyFill="1" applyBorder="1" applyAlignment="1" applyProtection="1">
      <alignment vertical="center"/>
    </xf>
    <xf numFmtId="0" fontId="0" fillId="7" borderId="29" xfId="0" applyFill="1" applyBorder="1" applyAlignment="1" applyProtection="1">
      <alignment vertical="center"/>
    </xf>
    <xf numFmtId="0" fontId="0" fillId="7" borderId="30" xfId="0" applyFill="1" applyBorder="1" applyAlignment="1" applyProtection="1">
      <alignment vertical="center"/>
    </xf>
    <xf numFmtId="0" fontId="30" fillId="7" borderId="0" xfId="0" applyFont="1" applyFill="1" applyBorder="1" applyAlignment="1" applyProtection="1">
      <alignment vertical="center"/>
      <protection hidden="1"/>
    </xf>
    <xf numFmtId="0" fontId="44" fillId="7" borderId="0" xfId="0" applyFont="1" applyFill="1" applyBorder="1" applyAlignment="1" applyProtection="1">
      <alignment vertical="center"/>
      <protection hidden="1"/>
    </xf>
    <xf numFmtId="0" fontId="0" fillId="7" borderId="0" xfId="0" applyFill="1" applyBorder="1" applyAlignment="1" applyProtection="1">
      <alignment vertical="center"/>
      <protection hidden="1"/>
    </xf>
    <xf numFmtId="0" fontId="0" fillId="7" borderId="29" xfId="0" applyFill="1" applyBorder="1" applyAlignment="1" applyProtection="1">
      <alignment vertical="center"/>
      <protection hidden="1"/>
    </xf>
    <xf numFmtId="0" fontId="0" fillId="8" borderId="0" xfId="0" applyFill="1" applyBorder="1" applyAlignment="1" applyProtection="1">
      <alignment vertical="center"/>
      <protection hidden="1"/>
    </xf>
    <xf numFmtId="0" fontId="0" fillId="7" borderId="30" xfId="0" applyFill="1" applyBorder="1" applyAlignment="1" applyProtection="1">
      <alignment vertical="center"/>
      <protection hidden="1"/>
    </xf>
    <xf numFmtId="0" fontId="0" fillId="0" borderId="0" xfId="0" applyAlignment="1" applyProtection="1">
      <alignment vertical="center"/>
      <protection hidden="1"/>
    </xf>
    <xf numFmtId="0" fontId="0" fillId="7" borderId="31" xfId="0" applyFill="1" applyBorder="1" applyAlignment="1" applyProtection="1">
      <alignment vertical="center"/>
    </xf>
    <xf numFmtId="0" fontId="0" fillId="7" borderId="33" xfId="0" applyFill="1" applyBorder="1" applyAlignment="1" applyProtection="1">
      <alignment vertical="center"/>
    </xf>
    <xf numFmtId="0" fontId="11" fillId="7" borderId="27" xfId="0" applyFont="1" applyFill="1" applyBorder="1" applyAlignment="1" applyProtection="1">
      <alignment vertical="center"/>
    </xf>
    <xf numFmtId="0" fontId="59" fillId="7" borderId="0" xfId="0" applyFont="1" applyFill="1" applyBorder="1" applyAlignment="1" applyProtection="1">
      <alignment vertical="center"/>
    </xf>
    <xf numFmtId="0" fontId="11" fillId="7" borderId="0" xfId="0" applyFont="1" applyFill="1" applyBorder="1" applyAlignment="1" applyProtection="1">
      <alignment vertical="center"/>
    </xf>
    <xf numFmtId="0" fontId="5" fillId="7" borderId="0" xfId="0" applyFont="1" applyFill="1" applyBorder="1" applyAlignment="1" applyProtection="1">
      <alignment vertical="center"/>
    </xf>
    <xf numFmtId="0" fontId="11" fillId="7" borderId="32"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0" xfId="0" quotePrefix="1" applyFont="1" applyFill="1" applyBorder="1" applyAlignment="1" applyProtection="1">
      <alignment horizontal="left"/>
    </xf>
    <xf numFmtId="0" fontId="0" fillId="0" borderId="0" xfId="0" applyFill="1" applyAlignment="1" applyProtection="1">
      <alignment vertical="center"/>
    </xf>
    <xf numFmtId="55" fontId="0" fillId="0" borderId="0" xfId="0" applyNumberFormat="1" applyAlignment="1" applyProtection="1">
      <alignment vertical="center"/>
    </xf>
    <xf numFmtId="0" fontId="60" fillId="0" borderId="0" xfId="0" applyFont="1" applyAlignment="1" applyProtection="1">
      <alignmen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61" fillId="0" borderId="0" xfId="0" applyFont="1" applyAlignment="1" applyProtection="1">
      <alignment vertical="center"/>
      <protection hidden="1"/>
    </xf>
    <xf numFmtId="0" fontId="4" fillId="7" borderId="8" xfId="0" applyFont="1" applyFill="1" applyBorder="1" applyAlignment="1" applyProtection="1">
      <alignment horizontal="center" vertical="center"/>
      <protection hidden="1"/>
    </xf>
    <xf numFmtId="0" fontId="4" fillId="7" borderId="9" xfId="0" applyFont="1" applyFill="1" applyBorder="1" applyAlignment="1" applyProtection="1">
      <alignment vertical="center"/>
      <protection hidden="1"/>
    </xf>
    <xf numFmtId="0" fontId="4" fillId="7" borderId="9" xfId="0" applyFont="1" applyFill="1" applyBorder="1" applyAlignment="1" applyProtection="1">
      <alignment horizontal="center" vertical="center"/>
      <protection hidden="1"/>
    </xf>
    <xf numFmtId="0" fontId="4" fillId="7" borderId="9" xfId="0" applyFont="1" applyFill="1" applyBorder="1" applyAlignment="1" applyProtection="1">
      <alignment vertical="center" wrapText="1"/>
      <protection hidden="1"/>
    </xf>
    <xf numFmtId="0" fontId="4" fillId="7" borderId="10" xfId="0" applyFont="1" applyFill="1" applyBorder="1" applyAlignment="1" applyProtection="1">
      <alignment vertical="center"/>
      <protection hidden="1"/>
    </xf>
    <xf numFmtId="0" fontId="62" fillId="7" borderId="11" xfId="0" applyFont="1" applyFill="1" applyBorder="1" applyAlignment="1" applyProtection="1">
      <alignment vertical="center"/>
      <protection hidden="1"/>
    </xf>
    <xf numFmtId="0" fontId="4" fillId="7" borderId="0" xfId="0" applyFont="1" applyFill="1" applyBorder="1" applyAlignment="1" applyProtection="1">
      <alignment vertical="center"/>
      <protection hidden="1"/>
    </xf>
    <xf numFmtId="0" fontId="4" fillId="7" borderId="0" xfId="0" applyFont="1" applyFill="1" applyBorder="1" applyAlignment="1" applyProtection="1">
      <alignment horizontal="center" vertical="center"/>
      <protection hidden="1"/>
    </xf>
    <xf numFmtId="0" fontId="4" fillId="7" borderId="0" xfId="0" applyFont="1" applyFill="1" applyBorder="1" applyAlignment="1" applyProtection="1">
      <alignment vertical="center" wrapText="1"/>
      <protection hidden="1"/>
    </xf>
    <xf numFmtId="0" fontId="4" fillId="7" borderId="12" xfId="0" applyFont="1" applyFill="1" applyBorder="1" applyAlignment="1" applyProtection="1">
      <alignment vertical="center"/>
      <protection hidden="1"/>
    </xf>
    <xf numFmtId="0" fontId="64" fillId="7" borderId="0" xfId="0" applyFont="1" applyFill="1" applyBorder="1" applyAlignment="1" applyProtection="1">
      <alignment vertical="center"/>
      <protection hidden="1"/>
    </xf>
    <xf numFmtId="0" fontId="65" fillId="7" borderId="0" xfId="0" applyFont="1" applyFill="1" applyBorder="1" applyAlignment="1" applyProtection="1">
      <alignment horizontal="left" vertical="center"/>
      <protection hidden="1"/>
    </xf>
    <xf numFmtId="0" fontId="4" fillId="7" borderId="13" xfId="0" applyFont="1" applyFill="1" applyBorder="1" applyAlignment="1" applyProtection="1">
      <alignment vertical="center"/>
      <protection hidden="1"/>
    </xf>
    <xf numFmtId="0" fontId="4" fillId="7" borderId="14" xfId="0" applyFont="1" applyFill="1" applyBorder="1" applyAlignment="1" applyProtection="1">
      <alignment vertical="center"/>
      <protection hidden="1"/>
    </xf>
    <xf numFmtId="0" fontId="4" fillId="7" borderId="14" xfId="0" applyFont="1" applyFill="1" applyBorder="1" applyAlignment="1" applyProtection="1">
      <alignment horizontal="center" vertical="center"/>
      <protection hidden="1"/>
    </xf>
    <xf numFmtId="0" fontId="4" fillId="7" borderId="14" xfId="0" applyFont="1" applyFill="1" applyBorder="1" applyAlignment="1" applyProtection="1">
      <alignment vertical="center" wrapText="1"/>
      <protection hidden="1"/>
    </xf>
    <xf numFmtId="0" fontId="4" fillId="7" borderId="15" xfId="0" applyFont="1" applyFill="1" applyBorder="1" applyAlignment="1" applyProtection="1">
      <alignment vertical="center"/>
      <protection hidden="1"/>
    </xf>
    <xf numFmtId="0" fontId="67" fillId="0" borderId="0" xfId="0" applyFont="1" applyAlignment="1" applyProtection="1">
      <alignment horizontal="left" vertical="center"/>
      <protection hidden="1"/>
    </xf>
    <xf numFmtId="0" fontId="7" fillId="0" borderId="0" xfId="0" applyFont="1" applyAlignment="1" applyProtection="1">
      <alignment vertical="center" wrapText="1"/>
      <protection hidden="1"/>
    </xf>
    <xf numFmtId="0" fontId="68" fillId="0" borderId="0" xfId="0" applyFont="1" applyAlignment="1" applyProtection="1">
      <alignment vertical="center"/>
      <protection hidden="1"/>
    </xf>
    <xf numFmtId="0" fontId="69" fillId="0" borderId="0" xfId="0" applyFont="1" applyAlignment="1" applyProtection="1">
      <alignment vertical="center"/>
      <protection hidden="1"/>
    </xf>
    <xf numFmtId="0" fontId="70" fillId="0" borderId="0" xfId="0" applyFont="1" applyAlignment="1" applyProtection="1">
      <alignment vertical="center" wrapText="1"/>
      <protection hidden="1"/>
    </xf>
    <xf numFmtId="0" fontId="49" fillId="0" borderId="0" xfId="0" applyFont="1" applyBorder="1" applyAlignment="1" applyProtection="1">
      <alignment vertical="center" wrapText="1"/>
      <protection hidden="1"/>
    </xf>
    <xf numFmtId="0" fontId="71" fillId="0" borderId="0" xfId="0" applyFont="1" applyFill="1" applyAlignment="1" applyProtection="1">
      <alignment horizontal="right" vertical="center"/>
      <protection hidden="1"/>
    </xf>
    <xf numFmtId="0" fontId="71" fillId="0" borderId="0" xfId="0" applyFont="1" applyFill="1" applyAlignment="1" applyProtection="1">
      <alignment horizontal="left" vertical="center"/>
      <protection hidden="1"/>
    </xf>
    <xf numFmtId="0" fontId="4" fillId="0" borderId="0" xfId="0" applyFont="1" applyFill="1" applyBorder="1" applyAlignment="1" applyProtection="1">
      <alignment vertical="center" wrapText="1"/>
      <protection hidden="1"/>
    </xf>
    <xf numFmtId="0" fontId="4" fillId="0" borderId="0" xfId="0" applyFont="1" applyFill="1" applyBorder="1" applyAlignment="1" applyProtection="1">
      <alignment vertical="center"/>
      <protection hidden="1"/>
    </xf>
    <xf numFmtId="0" fontId="72" fillId="9" borderId="4" xfId="0" applyFont="1" applyFill="1" applyBorder="1" applyAlignment="1" applyProtection="1">
      <alignment horizontal="center" vertical="center" wrapText="1"/>
      <protection hidden="1"/>
    </xf>
    <xf numFmtId="0" fontId="24" fillId="9" borderId="4" xfId="0" applyFont="1" applyFill="1" applyBorder="1" applyAlignment="1" applyProtection="1">
      <alignment horizontal="center" vertical="center" wrapText="1"/>
      <protection hidden="1"/>
    </xf>
    <xf numFmtId="0" fontId="0" fillId="9" borderId="4" xfId="0" applyFont="1" applyFill="1" applyBorder="1" applyAlignment="1" applyProtection="1">
      <alignment horizontal="center" vertical="center"/>
      <protection hidden="1"/>
    </xf>
    <xf numFmtId="0" fontId="0" fillId="9" borderId="4" xfId="0" applyFont="1" applyFill="1" applyBorder="1" applyAlignment="1" applyProtection="1">
      <alignment horizontal="center" vertical="center" wrapText="1"/>
      <protection hidden="1"/>
    </xf>
    <xf numFmtId="0" fontId="25" fillId="9" borderId="4" xfId="0" applyFont="1" applyFill="1" applyBorder="1" applyAlignment="1" applyProtection="1">
      <alignment horizontal="center" vertical="center" wrapText="1"/>
      <protection hidden="1"/>
    </xf>
    <xf numFmtId="0" fontId="70" fillId="9" borderId="4" xfId="0" applyFont="1" applyFill="1" applyBorder="1" applyAlignment="1" applyProtection="1">
      <alignment horizontal="center" vertical="center" wrapText="1"/>
      <protection hidden="1"/>
    </xf>
    <xf numFmtId="0" fontId="4" fillId="0" borderId="4" xfId="0" applyFont="1" applyFill="1" applyBorder="1" applyAlignment="1" applyProtection="1">
      <alignment vertical="center" wrapText="1"/>
      <protection hidden="1"/>
    </xf>
    <xf numFmtId="0" fontId="4" fillId="0" borderId="4" xfId="0" applyFont="1" applyFill="1" applyBorder="1" applyAlignment="1" applyProtection="1">
      <alignment horizontal="left" vertical="center"/>
      <protection hidden="1"/>
    </xf>
    <xf numFmtId="0" fontId="4" fillId="0" borderId="4" xfId="0" applyFont="1" applyFill="1" applyBorder="1" applyAlignment="1" applyProtection="1">
      <alignment horizontal="center" vertical="center"/>
      <protection hidden="1"/>
    </xf>
    <xf numFmtId="0" fontId="4" fillId="0" borderId="4" xfId="0" applyFont="1" applyFill="1" applyBorder="1" applyAlignment="1" applyProtection="1">
      <alignment horizontal="left" vertical="center" wrapText="1"/>
      <protection hidden="1"/>
    </xf>
    <xf numFmtId="0" fontId="4" fillId="0" borderId="4" xfId="0" applyFont="1" applyFill="1" applyBorder="1" applyAlignment="1" applyProtection="1">
      <alignment vertical="center"/>
      <protection hidden="1"/>
    </xf>
    <xf numFmtId="0" fontId="4" fillId="0" borderId="4" xfId="0" applyFont="1" applyBorder="1" applyAlignment="1" applyProtection="1">
      <alignment horizontal="center" vertical="center"/>
      <protection hidden="1"/>
    </xf>
    <xf numFmtId="0" fontId="4" fillId="0" borderId="0" xfId="0" applyFont="1" applyFill="1" applyAlignment="1" applyProtection="1">
      <alignment horizontal="center" vertical="center"/>
      <protection hidden="1"/>
    </xf>
    <xf numFmtId="0" fontId="4" fillId="0" borderId="0" xfId="0" applyFont="1" applyFill="1" applyAlignment="1" applyProtection="1">
      <alignment vertical="center"/>
      <protection hidden="1"/>
    </xf>
    <xf numFmtId="0" fontId="4" fillId="0" borderId="0" xfId="0" applyFont="1" applyFill="1" applyAlignment="1" applyProtection="1">
      <alignment horizontal="left" vertical="center" wrapText="1"/>
      <protection hidden="1"/>
    </xf>
    <xf numFmtId="0" fontId="4" fillId="0" borderId="0" xfId="0" applyFont="1" applyFill="1" applyAlignment="1" applyProtection="1">
      <alignment vertical="center" wrapText="1"/>
      <protection hidden="1"/>
    </xf>
    <xf numFmtId="0" fontId="13" fillId="6" borderId="4" xfId="0" applyFont="1" applyFill="1" applyBorder="1" applyAlignment="1">
      <alignment horizontal="center" vertical="center"/>
    </xf>
    <xf numFmtId="0" fontId="57" fillId="0" borderId="0" xfId="2" applyFont="1" applyAlignment="1">
      <alignment horizontal="center" vertical="center"/>
    </xf>
    <xf numFmtId="0" fontId="57" fillId="0" borderId="0" xfId="0" applyFont="1" applyAlignment="1">
      <alignment horizontal="center"/>
    </xf>
    <xf numFmtId="0" fontId="57" fillId="0" borderId="9" xfId="2" applyFont="1" applyBorder="1" applyAlignment="1">
      <alignment horizontal="center" vertical="center" wrapText="1"/>
    </xf>
    <xf numFmtId="0" fontId="57" fillId="0" borderId="0" xfId="2" applyFont="1" applyBorder="1" applyAlignment="1">
      <alignment horizontal="center" vertical="center" wrapText="1"/>
    </xf>
    <xf numFmtId="0" fontId="57" fillId="0" borderId="14" xfId="2" applyFont="1" applyBorder="1" applyAlignment="1">
      <alignment horizontal="center" vertical="center" wrapText="1"/>
    </xf>
    <xf numFmtId="0" fontId="57" fillId="0" borderId="5" xfId="2" applyFont="1" applyBorder="1" applyAlignment="1">
      <alignment horizontal="center" vertical="center" wrapText="1"/>
    </xf>
    <xf numFmtId="0" fontId="57" fillId="0" borderId="7" xfId="2" applyFont="1" applyBorder="1" applyAlignment="1">
      <alignment horizontal="center" vertical="center" wrapText="1"/>
    </xf>
    <xf numFmtId="0" fontId="57" fillId="0" borderId="10" xfId="2" applyFont="1" applyBorder="1" applyAlignment="1">
      <alignment horizontal="center" vertical="center" wrapText="1"/>
    </xf>
    <xf numFmtId="0" fontId="57" fillId="0" borderId="12" xfId="2" applyFont="1" applyBorder="1" applyAlignment="1">
      <alignment horizontal="center" vertical="center" wrapText="1"/>
    </xf>
    <xf numFmtId="0" fontId="57" fillId="0" borderId="15" xfId="2" applyFont="1" applyBorder="1" applyAlignment="1">
      <alignment horizontal="center" vertical="center" wrapText="1"/>
    </xf>
    <xf numFmtId="0" fontId="57" fillId="0" borderId="12"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14" xfId="0" applyFont="1" applyBorder="1" applyAlignment="1">
      <alignment horizontal="center" vertical="center" wrapText="1"/>
    </xf>
    <xf numFmtId="0" fontId="57" fillId="0" borderId="10" xfId="0" applyFont="1" applyBorder="1" applyAlignment="1">
      <alignment horizontal="center" vertical="center" wrapText="1"/>
    </xf>
    <xf numFmtId="0" fontId="57" fillId="0" borderId="12" xfId="2" applyFont="1" applyBorder="1" applyAlignment="1">
      <alignment horizontal="center" vertical="center"/>
    </xf>
    <xf numFmtId="0" fontId="57" fillId="0" borderId="15" xfId="0" applyFont="1" applyBorder="1" applyAlignment="1">
      <alignment horizontal="center" vertical="center" wrapText="1"/>
    </xf>
    <xf numFmtId="0" fontId="57" fillId="0" borderId="12" xfId="0" applyFont="1" applyBorder="1" applyAlignment="1">
      <alignment horizontal="center" vertical="center"/>
    </xf>
    <xf numFmtId="0" fontId="57" fillId="0" borderId="0" xfId="0" applyFont="1" applyBorder="1" applyAlignment="1">
      <alignment horizontal="center" vertical="center"/>
    </xf>
    <xf numFmtId="0" fontId="57" fillId="0" borderId="14" xfId="0" applyFont="1" applyBorder="1" applyAlignment="1">
      <alignment horizontal="center" vertical="center"/>
    </xf>
    <xf numFmtId="0" fontId="57" fillId="0" borderId="12" xfId="0" applyFont="1" applyBorder="1" applyAlignment="1">
      <alignment horizontal="center"/>
    </xf>
    <xf numFmtId="0" fontId="57" fillId="0" borderId="0" xfId="3" applyFont="1" applyAlignment="1">
      <alignment horizontal="center" vertical="center"/>
    </xf>
    <xf numFmtId="0" fontId="74" fillId="0" borderId="0" xfId="0" applyFont="1" applyBorder="1" applyAlignment="1">
      <alignment horizontal="center" vertical="top" wrapText="1"/>
    </xf>
    <xf numFmtId="0" fontId="74" fillId="0" borderId="9" xfId="0" applyFont="1" applyBorder="1" applyAlignment="1">
      <alignment horizontal="center" vertical="top" wrapText="1"/>
    </xf>
    <xf numFmtId="0" fontId="19" fillId="6" borderId="4" xfId="0" applyFont="1" applyFill="1" applyBorder="1" applyAlignment="1">
      <alignment horizontal="center" vertical="center"/>
    </xf>
    <xf numFmtId="0" fontId="75" fillId="0" borderId="4" xfId="0" applyFont="1" applyBorder="1" applyAlignment="1" applyProtection="1">
      <alignment horizontal="center" vertical="center"/>
      <protection hidden="1"/>
    </xf>
    <xf numFmtId="0" fontId="45" fillId="7" borderId="37" xfId="0" applyFont="1" applyFill="1" applyBorder="1" applyAlignment="1" applyProtection="1">
      <alignment horizontal="center" vertical="center"/>
      <protection hidden="1"/>
    </xf>
    <xf numFmtId="0" fontId="53" fillId="7" borderId="36" xfId="0" applyFont="1" applyFill="1" applyBorder="1" applyAlignment="1" applyProtection="1">
      <alignment horizontal="center" vertical="center"/>
      <protection hidden="1"/>
    </xf>
    <xf numFmtId="0" fontId="4" fillId="10" borderId="36" xfId="0" applyFont="1" applyFill="1" applyBorder="1" applyAlignment="1" applyProtection="1">
      <alignment vertical="center" wrapText="1"/>
      <protection hidden="1"/>
    </xf>
    <xf numFmtId="0" fontId="53" fillId="7" borderId="38" xfId="0" applyFont="1" applyFill="1" applyBorder="1" applyAlignment="1" applyProtection="1">
      <alignment horizontal="center" vertical="center"/>
      <protection hidden="1"/>
    </xf>
    <xf numFmtId="0" fontId="4" fillId="10" borderId="38" xfId="0" applyFont="1" applyFill="1" applyBorder="1" applyAlignment="1" applyProtection="1">
      <alignment vertical="center" wrapText="1"/>
      <protection hidden="1"/>
    </xf>
    <xf numFmtId="0" fontId="45" fillId="7" borderId="38" xfId="0" applyFont="1" applyFill="1" applyBorder="1" applyAlignment="1" applyProtection="1">
      <alignment horizontal="center" vertical="center"/>
      <protection hidden="1"/>
    </xf>
    <xf numFmtId="0" fontId="53" fillId="7" borderId="41" xfId="0" applyFont="1" applyFill="1" applyBorder="1" applyAlignment="1" applyProtection="1">
      <alignment horizontal="center" vertical="center"/>
      <protection hidden="1"/>
    </xf>
    <xf numFmtId="0" fontId="53" fillId="7" borderId="37" xfId="0" applyFont="1" applyFill="1" applyBorder="1" applyAlignment="1" applyProtection="1">
      <alignment horizontal="center" vertical="center"/>
      <protection hidden="1"/>
    </xf>
    <xf numFmtId="0" fontId="57" fillId="0" borderId="6" xfId="2" applyFont="1" applyBorder="1" applyAlignment="1">
      <alignment horizontal="center" vertical="center" wrapText="1"/>
    </xf>
    <xf numFmtId="0" fontId="57" fillId="0" borderId="5" xfId="0" applyFont="1" applyBorder="1" applyAlignment="1">
      <alignment horizontal="center" vertical="center" wrapText="1"/>
    </xf>
    <xf numFmtId="0" fontId="57" fillId="0" borderId="7" xfId="0" applyFont="1" applyBorder="1" applyAlignment="1">
      <alignment horizontal="center" vertical="center" wrapText="1"/>
    </xf>
    <xf numFmtId="0" fontId="57" fillId="0" borderId="6" xfId="0" applyFont="1" applyBorder="1" applyAlignment="1">
      <alignment horizontal="center" vertical="center" wrapText="1"/>
    </xf>
    <xf numFmtId="0" fontId="57" fillId="0" borderId="5" xfId="3" applyFont="1" applyBorder="1" applyAlignment="1">
      <alignment horizontal="center" vertical="center" wrapText="1"/>
    </xf>
    <xf numFmtId="0" fontId="57" fillId="0" borderId="7" xfId="3" applyFont="1" applyBorder="1" applyAlignment="1">
      <alignment horizontal="center" vertical="center" wrapText="1"/>
    </xf>
    <xf numFmtId="0" fontId="57" fillId="0" borderId="6" xfId="3" applyFont="1" applyBorder="1" applyAlignment="1">
      <alignment horizontal="center" vertical="center" wrapText="1"/>
    </xf>
    <xf numFmtId="0" fontId="0" fillId="7" borderId="26" xfId="0" applyFill="1" applyBorder="1" applyAlignment="1" applyProtection="1">
      <alignment vertical="center"/>
      <protection hidden="1"/>
    </xf>
    <xf numFmtId="0" fontId="0" fillId="7" borderId="27" xfId="0" applyFill="1" applyBorder="1" applyAlignment="1" applyProtection="1">
      <alignment vertical="center"/>
      <protection hidden="1"/>
    </xf>
    <xf numFmtId="0" fontId="0" fillId="7" borderId="28" xfId="0" applyFill="1" applyBorder="1" applyAlignment="1" applyProtection="1">
      <alignment vertical="center"/>
      <protection hidden="1"/>
    </xf>
    <xf numFmtId="0" fontId="39" fillId="0" borderId="0" xfId="0" applyFont="1" applyAlignment="1" applyProtection="1">
      <alignment vertical="center"/>
      <protection hidden="1"/>
    </xf>
    <xf numFmtId="0" fontId="41" fillId="7" borderId="0" xfId="0" applyFont="1" applyFill="1" applyBorder="1" applyAlignment="1" applyProtection="1">
      <alignment vertical="center"/>
      <protection hidden="1"/>
    </xf>
    <xf numFmtId="0" fontId="42" fillId="7" borderId="0" xfId="0" applyFont="1" applyFill="1" applyBorder="1" applyAlignment="1" applyProtection="1">
      <alignment vertical="center"/>
      <protection hidden="1"/>
    </xf>
    <xf numFmtId="0" fontId="43" fillId="0" borderId="0" xfId="0" applyFont="1" applyAlignment="1" applyProtection="1">
      <alignment horizontal="left" vertical="center"/>
      <protection hidden="1"/>
    </xf>
    <xf numFmtId="0" fontId="13" fillId="7" borderId="0" xfId="0" applyFont="1" applyFill="1" applyBorder="1" applyAlignment="1" applyProtection="1">
      <alignment vertical="center"/>
      <protection hidden="1"/>
    </xf>
    <xf numFmtId="0" fontId="45" fillId="7" borderId="0" xfId="0" applyFont="1" applyFill="1" applyBorder="1" applyAlignment="1" applyProtection="1">
      <alignment vertical="center"/>
      <protection hidden="1"/>
    </xf>
    <xf numFmtId="0" fontId="0" fillId="7" borderId="0" xfId="0" applyFill="1" applyAlignment="1" applyProtection="1">
      <alignment vertical="center"/>
      <protection hidden="1"/>
    </xf>
    <xf numFmtId="0" fontId="45" fillId="7" borderId="0" xfId="0" applyFont="1" applyFill="1" applyAlignment="1" applyProtection="1">
      <alignment vertical="center"/>
      <protection hidden="1"/>
    </xf>
    <xf numFmtId="0" fontId="6" fillId="7" borderId="0" xfId="0" applyFont="1" applyFill="1" applyAlignment="1" applyProtection="1">
      <alignment vertical="center"/>
      <protection hidden="1"/>
    </xf>
    <xf numFmtId="0" fontId="46" fillId="7" borderId="0" xfId="0" applyFont="1" applyFill="1" applyBorder="1" applyAlignment="1" applyProtection="1">
      <alignment vertical="center"/>
      <protection hidden="1"/>
    </xf>
    <xf numFmtId="0" fontId="47" fillId="7" borderId="0" xfId="0" applyFont="1" applyFill="1" applyBorder="1" applyAlignment="1" applyProtection="1">
      <alignment vertical="center"/>
      <protection hidden="1"/>
    </xf>
    <xf numFmtId="0" fontId="40" fillId="7" borderId="0" xfId="0" applyFont="1" applyFill="1" applyBorder="1" applyAlignment="1" applyProtection="1">
      <alignment vertical="center"/>
      <protection hidden="1"/>
    </xf>
    <xf numFmtId="0" fontId="16" fillId="7" borderId="0" xfId="0" applyFont="1" applyFill="1" applyBorder="1" applyAlignment="1" applyProtection="1">
      <alignment vertical="center"/>
      <protection hidden="1"/>
    </xf>
    <xf numFmtId="0" fontId="49" fillId="7" borderId="0" xfId="0" applyFont="1" applyFill="1" applyBorder="1" applyAlignment="1" applyProtection="1">
      <alignment vertical="center"/>
      <protection hidden="1"/>
    </xf>
    <xf numFmtId="0" fontId="19" fillId="7" borderId="0" xfId="0" applyFont="1" applyFill="1" applyBorder="1" applyAlignment="1" applyProtection="1">
      <alignment vertical="center"/>
      <protection hidden="1"/>
    </xf>
    <xf numFmtId="0" fontId="9" fillId="7" borderId="0" xfId="0" applyFont="1" applyFill="1" applyBorder="1" applyAlignment="1" applyProtection="1">
      <alignment vertical="center"/>
      <protection hidden="1"/>
    </xf>
    <xf numFmtId="0" fontId="50" fillId="8" borderId="0" xfId="0" applyFont="1" applyFill="1" applyBorder="1" applyAlignment="1" applyProtection="1">
      <alignment vertical="center"/>
      <protection hidden="1"/>
    </xf>
    <xf numFmtId="0" fontId="19" fillId="8" borderId="0" xfId="0" applyFont="1" applyFill="1" applyBorder="1" applyAlignment="1" applyProtection="1">
      <alignment vertical="center"/>
      <protection hidden="1"/>
    </xf>
    <xf numFmtId="0" fontId="53" fillId="7" borderId="0" xfId="0" applyFont="1" applyFill="1" applyBorder="1" applyAlignment="1" applyProtection="1">
      <alignment vertical="center"/>
      <protection hidden="1"/>
    </xf>
    <xf numFmtId="0" fontId="50" fillId="5" borderId="0" xfId="0" applyFont="1" applyFill="1" applyBorder="1" applyAlignment="1" applyProtection="1">
      <alignment vertical="center"/>
      <protection hidden="1"/>
    </xf>
    <xf numFmtId="0" fontId="0" fillId="5" borderId="0" xfId="0" applyFill="1" applyBorder="1" applyAlignment="1" applyProtection="1">
      <alignment vertical="center"/>
      <protection hidden="1"/>
    </xf>
    <xf numFmtId="0" fontId="17" fillId="5" borderId="0" xfId="0" applyFont="1" applyFill="1" applyBorder="1" applyAlignment="1" applyProtection="1">
      <alignment vertical="center"/>
      <protection hidden="1"/>
    </xf>
    <xf numFmtId="0" fontId="51" fillId="7" borderId="0" xfId="0" applyFont="1" applyFill="1" applyBorder="1" applyAlignment="1" applyProtection="1">
      <alignment vertical="center"/>
      <protection hidden="1"/>
    </xf>
    <xf numFmtId="0" fontId="55" fillId="7" borderId="0" xfId="0" applyFont="1" applyFill="1" applyBorder="1" applyAlignment="1" applyProtection="1">
      <alignment vertical="center"/>
      <protection hidden="1"/>
    </xf>
    <xf numFmtId="0" fontId="50" fillId="7" borderId="0" xfId="0" applyFont="1" applyFill="1" applyBorder="1" applyAlignment="1" applyProtection="1">
      <alignment vertical="center"/>
      <protection hidden="1"/>
    </xf>
    <xf numFmtId="0" fontId="56" fillId="7" borderId="0" xfId="0" applyFont="1" applyFill="1" applyBorder="1" applyAlignment="1" applyProtection="1">
      <alignment vertical="center"/>
      <protection hidden="1"/>
    </xf>
    <xf numFmtId="0" fontId="57" fillId="8" borderId="0" xfId="0" applyFont="1" applyFill="1" applyBorder="1" applyAlignment="1" applyProtection="1">
      <alignment vertical="center"/>
      <protection hidden="1"/>
    </xf>
    <xf numFmtId="0" fontId="13" fillId="8" borderId="0" xfId="0" applyFont="1" applyFill="1" applyBorder="1" applyAlignment="1" applyProtection="1">
      <alignment vertical="center"/>
      <protection hidden="1"/>
    </xf>
    <xf numFmtId="0" fontId="0" fillId="7" borderId="31" xfId="0" applyFill="1" applyBorder="1" applyAlignment="1" applyProtection="1">
      <alignment vertical="center"/>
      <protection hidden="1"/>
    </xf>
    <xf numFmtId="0" fontId="0" fillId="7" borderId="32" xfId="0" applyFill="1" applyBorder="1" applyAlignment="1" applyProtection="1">
      <alignment vertical="center"/>
      <protection hidden="1"/>
    </xf>
    <xf numFmtId="0" fontId="0" fillId="7" borderId="33" xfId="0" applyFill="1" applyBorder="1" applyAlignment="1" applyProtection="1">
      <alignment vertical="center"/>
      <protection hidden="1"/>
    </xf>
    <xf numFmtId="0" fontId="58" fillId="0" borderId="0" xfId="0" applyFont="1" applyAlignment="1" applyProtection="1">
      <alignment vertical="center"/>
      <protection hidden="1"/>
    </xf>
    <xf numFmtId="0" fontId="3" fillId="0" borderId="0" xfId="0" applyFont="1" applyAlignment="1" applyProtection="1">
      <alignment horizontal="center" vertical="center"/>
      <protection hidden="1"/>
    </xf>
    <xf numFmtId="0" fontId="3" fillId="0" borderId="0" xfId="0" applyFont="1" applyProtection="1">
      <protection hidden="1"/>
    </xf>
    <xf numFmtId="0" fontId="34" fillId="0" borderId="0" xfId="0" applyFont="1" applyAlignment="1" applyProtection="1">
      <alignment horizontal="left" vertical="center"/>
      <protection hidden="1"/>
    </xf>
    <xf numFmtId="0" fontId="35" fillId="0" borderId="0" xfId="0" applyFont="1" applyAlignment="1" applyProtection="1">
      <alignment horizontal="center" vertical="center"/>
      <protection hidden="1"/>
    </xf>
    <xf numFmtId="0" fontId="36" fillId="0" borderId="0" xfId="0" applyFont="1" applyAlignment="1" applyProtection="1">
      <alignment horizontal="left" vertical="center"/>
      <protection hidden="1"/>
    </xf>
    <xf numFmtId="49" fontId="10" fillId="0" borderId="0" xfId="0" applyNumberFormat="1" applyFont="1" applyAlignment="1" applyProtection="1">
      <alignment vertical="top"/>
      <protection hidden="1"/>
    </xf>
    <xf numFmtId="49" fontId="14" fillId="0" borderId="0" xfId="0" applyNumberFormat="1" applyFont="1" applyAlignment="1" applyProtection="1">
      <alignment vertical="top"/>
      <protection hidden="1"/>
    </xf>
    <xf numFmtId="49" fontId="3" fillId="0" borderId="0" xfId="0" applyNumberFormat="1" applyFont="1" applyAlignment="1" applyProtection="1">
      <alignment horizontal="center" vertical="top"/>
      <protection hidden="1"/>
    </xf>
    <xf numFmtId="49" fontId="3" fillId="0" borderId="0" xfId="0" applyNumberFormat="1" applyFont="1" applyAlignment="1" applyProtection="1">
      <alignment vertical="top" wrapText="1"/>
      <protection hidden="1"/>
    </xf>
    <xf numFmtId="0" fontId="21" fillId="0" borderId="0" xfId="0" applyFont="1" applyAlignment="1" applyProtection="1">
      <alignment horizontal="center"/>
      <protection hidden="1"/>
    </xf>
    <xf numFmtId="49" fontId="11" fillId="2" borderId="4" xfId="0" applyNumberFormat="1" applyFont="1" applyFill="1" applyBorder="1" applyAlignment="1" applyProtection="1">
      <alignment horizontal="center" vertical="center" wrapText="1"/>
      <protection hidden="1"/>
    </xf>
    <xf numFmtId="49" fontId="14" fillId="2" borderId="4" xfId="0" applyNumberFormat="1" applyFont="1" applyFill="1" applyBorder="1" applyAlignment="1" applyProtection="1">
      <alignment horizontal="center" vertical="center" wrapText="1"/>
      <protection hidden="1"/>
    </xf>
    <xf numFmtId="49" fontId="3" fillId="2" borderId="4" xfId="0" applyNumberFormat="1"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vertical="center" wrapText="1"/>
      <protection hidden="1"/>
    </xf>
    <xf numFmtId="49" fontId="12" fillId="0" borderId="4" xfId="0" applyNumberFormat="1" applyFont="1" applyBorder="1" applyAlignment="1" applyProtection="1">
      <alignment horizontal="center" vertical="top"/>
      <protection hidden="1"/>
    </xf>
    <xf numFmtId="49" fontId="15" fillId="0" borderId="4" xfId="0" applyNumberFormat="1" applyFont="1" applyBorder="1" applyAlignment="1" applyProtection="1">
      <alignment horizontal="left" vertical="top" wrapText="1"/>
      <protection hidden="1"/>
    </xf>
    <xf numFmtId="0" fontId="20" fillId="0" borderId="4" xfId="0" applyFont="1" applyBorder="1" applyAlignment="1" applyProtection="1">
      <alignment horizontal="left" vertical="center"/>
      <protection hidden="1"/>
    </xf>
    <xf numFmtId="0" fontId="20" fillId="0" borderId="4" xfId="0" applyFont="1" applyBorder="1" applyAlignment="1" applyProtection="1">
      <alignment horizontal="center" vertical="center"/>
      <protection hidden="1"/>
    </xf>
    <xf numFmtId="0" fontId="22" fillId="0" borderId="4" xfId="0" applyFont="1" applyBorder="1" applyAlignment="1" applyProtection="1">
      <alignment horizontal="center" vertical="center"/>
      <protection hidden="1"/>
    </xf>
    <xf numFmtId="0" fontId="31" fillId="0" borderId="0" xfId="0" applyFont="1" applyBorder="1" applyAlignment="1" applyProtection="1">
      <alignment vertical="center"/>
      <protection hidden="1"/>
    </xf>
    <xf numFmtId="0" fontId="2" fillId="0" borderId="0" xfId="0" applyFont="1" applyProtection="1">
      <protection hidden="1"/>
    </xf>
    <xf numFmtId="49" fontId="15" fillId="0" borderId="4" xfId="0" applyNumberFormat="1" applyFont="1" applyBorder="1" applyAlignment="1" applyProtection="1">
      <alignment horizontal="center" vertical="top"/>
      <protection hidden="1"/>
    </xf>
    <xf numFmtId="0" fontId="38" fillId="0" borderId="0" xfId="0" applyFont="1" applyProtection="1">
      <protection hidden="1"/>
    </xf>
    <xf numFmtId="49" fontId="15" fillId="0" borderId="4" xfId="0" applyNumberFormat="1" applyFont="1" applyBorder="1" applyAlignment="1" applyProtection="1">
      <alignment vertical="top" wrapText="1"/>
      <protection hidden="1"/>
    </xf>
    <xf numFmtId="0" fontId="12" fillId="0" borderId="0" xfId="0" applyFont="1" applyProtection="1">
      <protection hidden="1"/>
    </xf>
    <xf numFmtId="0" fontId="15" fillId="0" borderId="0" xfId="0" applyFont="1" applyProtection="1">
      <protection hidden="1"/>
    </xf>
    <xf numFmtId="49" fontId="2" fillId="0" borderId="0" xfId="0" applyNumberFormat="1" applyFont="1" applyAlignment="1" applyProtection="1">
      <alignment horizontal="center" vertical="top"/>
      <protection hidden="1"/>
    </xf>
    <xf numFmtId="49" fontId="2" fillId="0" borderId="0" xfId="0" applyNumberFormat="1" applyFont="1" applyAlignment="1" applyProtection="1">
      <alignment vertical="top" wrapText="1"/>
      <protection hidden="1"/>
    </xf>
    <xf numFmtId="0" fontId="23" fillId="0" borderId="0" xfId="0" applyFont="1" applyProtection="1">
      <protection hidden="1"/>
    </xf>
    <xf numFmtId="0" fontId="2" fillId="0" borderId="0" xfId="0" applyFont="1" applyFill="1" applyProtection="1">
      <protection hidden="1"/>
    </xf>
    <xf numFmtId="49" fontId="12" fillId="0" borderId="0" xfId="0" applyNumberFormat="1" applyFont="1" applyAlignment="1" applyProtection="1">
      <alignment horizontal="center" vertical="top"/>
      <protection hidden="1"/>
    </xf>
    <xf numFmtId="49" fontId="15" fillId="0" borderId="0" xfId="0" applyNumberFormat="1" applyFont="1" applyAlignment="1" applyProtection="1">
      <alignment horizontal="center" vertical="top"/>
      <protection hidden="1"/>
    </xf>
    <xf numFmtId="0" fontId="57" fillId="0" borderId="0" xfId="0" applyFont="1" applyAlignment="1" applyProtection="1">
      <alignment horizontal="center" vertical="center"/>
      <protection locked="0"/>
    </xf>
    <xf numFmtId="0" fontId="45"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59" fillId="0" borderId="0" xfId="0" applyFont="1" applyAlignment="1" applyProtection="1">
      <alignment vertical="center"/>
      <protection locked="0"/>
    </xf>
    <xf numFmtId="0" fontId="4" fillId="0" borderId="0" xfId="0" applyFont="1" applyAlignment="1" applyProtection="1">
      <alignment vertical="center"/>
      <protection locked="0"/>
    </xf>
    <xf numFmtId="0" fontId="56"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53" fillId="0" borderId="29" xfId="0" applyFont="1" applyBorder="1" applyAlignment="1" applyProtection="1">
      <alignment vertical="top" wrapText="1"/>
      <protection locked="0"/>
    </xf>
    <xf numFmtId="0" fontId="69" fillId="0" borderId="0" xfId="0" applyFont="1" applyAlignment="1" applyProtection="1">
      <alignment vertical="center"/>
      <protection locked="0"/>
    </xf>
    <xf numFmtId="0" fontId="49" fillId="0" borderId="0" xfId="0" applyFont="1" applyBorder="1" applyAlignment="1" applyProtection="1">
      <alignment vertical="center" wrapText="1"/>
      <protection locked="0"/>
    </xf>
    <xf numFmtId="0" fontId="56" fillId="0" borderId="0" xfId="0" applyFont="1" applyAlignment="1" applyProtection="1">
      <alignment horizontal="center" vertical="center"/>
      <protection locked="0"/>
    </xf>
    <xf numFmtId="0" fontId="76" fillId="0" borderId="0" xfId="0" applyFont="1" applyAlignment="1" applyProtection="1">
      <alignment vertical="center"/>
      <protection locked="0"/>
    </xf>
    <xf numFmtId="0" fontId="71" fillId="0" borderId="0" xfId="0" applyFont="1" applyFill="1" applyAlignment="1" applyProtection="1">
      <alignment horizontal="left" vertical="center"/>
      <protection locked="0"/>
    </xf>
    <xf numFmtId="0" fontId="77"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0" fontId="70" fillId="0" borderId="0" xfId="0" applyFont="1" applyAlignment="1" applyProtection="1">
      <alignment vertical="center" wrapText="1"/>
      <protection locked="0"/>
    </xf>
    <xf numFmtId="0" fontId="78" fillId="0" borderId="0" xfId="0" applyFont="1" applyAlignment="1" applyProtection="1">
      <alignment horizontal="center" vertical="center"/>
      <protection locked="0"/>
    </xf>
    <xf numFmtId="177" fontId="77" fillId="0" borderId="0" xfId="0" quotePrefix="1" applyNumberFormat="1" applyFont="1" applyBorder="1" applyAlignment="1" applyProtection="1">
      <alignment vertical="center"/>
      <protection locked="0"/>
    </xf>
    <xf numFmtId="0" fontId="53" fillId="0" borderId="34" xfId="0" applyFont="1" applyBorder="1" applyAlignment="1" applyProtection="1">
      <alignment vertical="top" wrapText="1"/>
      <protection locked="0"/>
    </xf>
    <xf numFmtId="0" fontId="60" fillId="0" borderId="0" xfId="0" applyFont="1" applyAlignment="1" applyProtection="1">
      <alignment vertical="center"/>
      <protection locked="0"/>
    </xf>
    <xf numFmtId="0" fontId="70" fillId="0" borderId="0" xfId="0" applyFont="1" applyAlignment="1" applyProtection="1">
      <alignment vertical="center"/>
      <protection locked="0"/>
    </xf>
    <xf numFmtId="0" fontId="56" fillId="0" borderId="0" xfId="0" applyFont="1" applyAlignment="1" applyProtection="1">
      <alignment vertical="center"/>
      <protection locked="0"/>
    </xf>
    <xf numFmtId="0" fontId="67" fillId="0" borderId="0" xfId="0" quotePrefix="1" applyFont="1" applyAlignment="1" applyProtection="1">
      <alignment vertical="center"/>
      <protection locked="0"/>
    </xf>
    <xf numFmtId="0" fontId="30" fillId="0" borderId="36" xfId="0" applyFont="1" applyBorder="1" applyAlignment="1" applyProtection="1">
      <alignment horizontal="center" vertical="center"/>
      <protection locked="0"/>
    </xf>
    <xf numFmtId="0" fontId="30" fillId="0" borderId="38" xfId="0" applyFont="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0" fillId="0" borderId="0" xfId="0" applyAlignment="1" applyProtection="1">
      <alignment vertical="center"/>
      <protection locked="0"/>
    </xf>
    <xf numFmtId="0" fontId="57" fillId="0" borderId="38" xfId="0" applyFont="1" applyBorder="1" applyAlignment="1" applyProtection="1">
      <alignment horizontal="center" vertical="center"/>
      <protection locked="0"/>
    </xf>
    <xf numFmtId="0" fontId="57" fillId="0" borderId="0" xfId="0" applyFont="1" applyAlignment="1" applyProtection="1">
      <alignment horizontal="center"/>
      <protection locked="0"/>
    </xf>
    <xf numFmtId="0" fontId="4" fillId="0" borderId="39"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40" xfId="0" applyFont="1" applyBorder="1" applyAlignment="1" applyProtection="1">
      <alignment vertical="center"/>
      <protection locked="0"/>
    </xf>
    <xf numFmtId="0" fontId="56" fillId="0" borderId="40" xfId="0" applyFont="1" applyBorder="1" applyAlignment="1" applyProtection="1">
      <alignment horizontal="center" vertical="center"/>
      <protection locked="0"/>
    </xf>
    <xf numFmtId="0" fontId="4" fillId="0" borderId="40" xfId="0" applyFont="1" applyBorder="1" applyAlignment="1" applyProtection="1">
      <alignment vertical="center" wrapText="1"/>
      <protection locked="0"/>
    </xf>
    <xf numFmtId="0" fontId="63" fillId="0" borderId="0" xfId="0" applyFont="1" applyAlignment="1" applyProtection="1">
      <alignment vertical="center"/>
      <protection locked="0"/>
    </xf>
    <xf numFmtId="0" fontId="6" fillId="0" borderId="0" xfId="0" applyFont="1" applyAlignment="1" applyProtection="1">
      <alignment vertical="center"/>
      <protection locked="0"/>
    </xf>
    <xf numFmtId="0" fontId="45" fillId="10" borderId="36" xfId="0" applyFont="1" applyFill="1" applyBorder="1" applyAlignment="1" applyProtection="1">
      <alignment horizontal="center" vertical="center" wrapText="1"/>
      <protection hidden="1"/>
    </xf>
    <xf numFmtId="0" fontId="0" fillId="10" borderId="36" xfId="0" applyFill="1" applyBorder="1" applyAlignment="1" applyProtection="1">
      <alignment vertical="center" wrapText="1"/>
      <protection hidden="1"/>
    </xf>
    <xf numFmtId="0" fontId="56" fillId="10" borderId="36" xfId="0" applyFont="1" applyFill="1" applyBorder="1" applyAlignment="1" applyProtection="1">
      <alignment horizontal="center" vertical="center" wrapText="1"/>
      <protection hidden="1"/>
    </xf>
    <xf numFmtId="0" fontId="45" fillId="10" borderId="36" xfId="0" applyFont="1" applyFill="1" applyBorder="1" applyAlignment="1" applyProtection="1">
      <alignment vertical="center" wrapText="1"/>
      <protection hidden="1"/>
    </xf>
    <xf numFmtId="0" fontId="45" fillId="10" borderId="38" xfId="0" applyFont="1" applyFill="1" applyBorder="1" applyAlignment="1" applyProtection="1">
      <alignment horizontal="center" vertical="center" wrapText="1"/>
      <protection hidden="1"/>
    </xf>
    <xf numFmtId="0" fontId="0" fillId="10" borderId="38" xfId="0" applyFill="1" applyBorder="1" applyAlignment="1" applyProtection="1">
      <alignment vertical="center" wrapText="1"/>
      <protection hidden="1"/>
    </xf>
    <xf numFmtId="0" fontId="56" fillId="10" borderId="38" xfId="0" applyFont="1" applyFill="1" applyBorder="1" applyAlignment="1" applyProtection="1">
      <alignment horizontal="center" vertical="center" wrapText="1"/>
      <protection hidden="1"/>
    </xf>
    <xf numFmtId="0" fontId="45" fillId="10" borderId="38" xfId="0" applyFont="1" applyFill="1" applyBorder="1" applyAlignment="1" applyProtection="1">
      <alignment vertical="center" wrapText="1"/>
      <protection hidden="1"/>
    </xf>
    <xf numFmtId="0" fontId="7" fillId="0" borderId="0" xfId="0" applyFont="1" applyAlignment="1" applyProtection="1">
      <alignment vertical="center" wrapText="1"/>
      <protection locked="0"/>
    </xf>
    <xf numFmtId="0" fontId="78" fillId="0" borderId="0" xfId="0" applyFont="1" applyAlignment="1" applyProtection="1">
      <alignment horizontal="left" vertical="center"/>
      <protection locked="0"/>
    </xf>
    <xf numFmtId="0" fontId="71" fillId="0" borderId="0" xfId="0" applyFont="1" applyFill="1" applyAlignment="1" applyProtection="1">
      <alignment horizontal="righ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protection locked="0"/>
    </xf>
    <xf numFmtId="0" fontId="4" fillId="0" borderId="36" xfId="0" applyFont="1" applyFill="1" applyBorder="1" applyAlignment="1" applyProtection="1">
      <alignment horizontal="center" vertical="center"/>
      <protection locked="0"/>
    </xf>
    <xf numFmtId="0" fontId="4" fillId="0" borderId="38" xfId="0" applyFont="1" applyFill="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53" fillId="0" borderId="0" xfId="0" applyFont="1" applyAlignment="1" applyProtection="1">
      <alignment vertical="center"/>
      <protection locked="0"/>
    </xf>
    <xf numFmtId="0" fontId="0" fillId="0" borderId="0" xfId="0" applyAlignment="1" applyProtection="1">
      <alignment horizontal="center"/>
      <protection locked="0"/>
    </xf>
    <xf numFmtId="0" fontId="0" fillId="0" borderId="0" xfId="0" applyAlignment="1" applyProtection="1">
      <protection locked="0"/>
    </xf>
    <xf numFmtId="0" fontId="0" fillId="0" borderId="0" xfId="0" applyFont="1" applyFill="1" applyAlignment="1" applyProtection="1">
      <alignment horizontal="center" vertical="center"/>
      <protection locked="0"/>
    </xf>
    <xf numFmtId="0" fontId="76" fillId="0" borderId="0" xfId="0" applyFont="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0" fillId="0" borderId="0" xfId="0" applyFont="1" applyFill="1" applyAlignment="1" applyProtection="1">
      <alignment horizontal="center"/>
      <protection locked="0"/>
    </xf>
    <xf numFmtId="0" fontId="83" fillId="0" borderId="0" xfId="0" applyFont="1" applyFill="1" applyAlignment="1" applyProtection="1">
      <alignment horizontal="left" vertical="center"/>
      <protection locked="0"/>
    </xf>
    <xf numFmtId="0" fontId="8" fillId="0" borderId="0" xfId="0" applyFont="1" applyAlignment="1" applyProtection="1">
      <alignment horizontal="left" vertical="center"/>
      <protection locked="0"/>
    </xf>
    <xf numFmtId="0" fontId="4" fillId="0" borderId="0" xfId="0" applyFont="1" applyAlignment="1" applyProtection="1">
      <alignment horizontal="center" vertical="center" wrapText="1"/>
      <protection locked="0"/>
    </xf>
    <xf numFmtId="0" fontId="84" fillId="0" borderId="0" xfId="0" applyFont="1" applyFill="1" applyAlignment="1" applyProtection="1">
      <alignment horizontal="left" vertical="center"/>
      <protection locked="0"/>
    </xf>
    <xf numFmtId="0" fontId="84" fillId="0" borderId="0" xfId="0" applyFont="1" applyFill="1" applyAlignment="1" applyProtection="1">
      <alignment horizontal="center" vertical="center"/>
      <protection locked="0"/>
    </xf>
    <xf numFmtId="0" fontId="53" fillId="0" borderId="0" xfId="0" applyFont="1" applyBorder="1" applyAlignment="1" applyProtection="1">
      <alignment horizontal="right"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59" fillId="0" borderId="0" xfId="0" applyFont="1" applyAlignment="1" applyProtection="1">
      <alignment horizontal="left" vertical="center"/>
      <protection locked="0"/>
    </xf>
    <xf numFmtId="0" fontId="24" fillId="2" borderId="8" xfId="0" applyFont="1" applyFill="1" applyBorder="1" applyAlignment="1" applyProtection="1">
      <alignment vertical="center"/>
      <protection locked="0"/>
    </xf>
    <xf numFmtId="0" fontId="24" fillId="2" borderId="13" xfId="0" applyFont="1" applyFill="1" applyBorder="1" applyAlignment="1" applyProtection="1">
      <alignment vertical="center"/>
      <protection locked="0"/>
    </xf>
    <xf numFmtId="0" fontId="24" fillId="2" borderId="4" xfId="0" applyFont="1" applyFill="1" applyBorder="1" applyAlignment="1" applyProtection="1">
      <alignment horizontal="center" vertical="center"/>
      <protection locked="0"/>
    </xf>
    <xf numFmtId="0" fontId="26" fillId="2" borderId="4" xfId="0" applyFont="1" applyFill="1" applyBorder="1" applyAlignment="1" applyProtection="1">
      <alignment horizontal="center" vertical="center"/>
      <protection locked="0"/>
    </xf>
    <xf numFmtId="0" fontId="24" fillId="0" borderId="37" xfId="0" applyFont="1" applyBorder="1" applyAlignment="1" applyProtection="1">
      <alignment horizontal="center" vertical="center"/>
      <protection locked="0"/>
    </xf>
    <xf numFmtId="0" fontId="24" fillId="0" borderId="37" xfId="0" applyFont="1" applyBorder="1" applyAlignment="1" applyProtection="1">
      <alignment vertical="center"/>
      <protection locked="0"/>
    </xf>
    <xf numFmtId="0" fontId="24" fillId="0" borderId="38" xfId="0" applyFont="1" applyBorder="1" applyAlignment="1" applyProtection="1">
      <alignment horizontal="center" vertical="center"/>
      <protection locked="0"/>
    </xf>
    <xf numFmtId="0" fontId="24" fillId="0" borderId="38" xfId="0" applyFont="1" applyBorder="1" applyAlignment="1" applyProtection="1">
      <alignment vertical="center"/>
      <protection locked="0"/>
    </xf>
    <xf numFmtId="0" fontId="53" fillId="0" borderId="0" xfId="0" applyFont="1" applyAlignment="1" applyProtection="1">
      <alignment horizontal="center" vertical="center"/>
      <protection locked="0"/>
    </xf>
    <xf numFmtId="0" fontId="63" fillId="0" borderId="0" xfId="0" applyFont="1" applyAlignment="1" applyProtection="1">
      <alignment horizontal="left" vertical="center"/>
      <protection locked="0"/>
    </xf>
    <xf numFmtId="0" fontId="45" fillId="11" borderId="37" xfId="0" applyFont="1" applyFill="1" applyBorder="1" applyAlignment="1" applyProtection="1">
      <alignment horizontal="center" vertical="center" wrapText="1"/>
      <protection hidden="1"/>
    </xf>
    <xf numFmtId="0" fontId="0" fillId="11" borderId="42" xfId="0" applyFill="1" applyBorder="1" applyAlignment="1" applyProtection="1">
      <alignment vertical="center" wrapText="1"/>
      <protection hidden="1"/>
    </xf>
    <xf numFmtId="0" fontId="45" fillId="11" borderId="37" xfId="0" applyFont="1" applyFill="1" applyBorder="1" applyAlignment="1" applyProtection="1">
      <alignment vertical="center" wrapText="1"/>
      <protection hidden="1"/>
    </xf>
    <xf numFmtId="0" fontId="0" fillId="11" borderId="37" xfId="0" applyFill="1" applyBorder="1" applyAlignment="1" applyProtection="1">
      <alignment vertical="center" wrapText="1"/>
      <protection hidden="1"/>
    </xf>
    <xf numFmtId="0" fontId="0" fillId="11" borderId="43" xfId="0" applyFill="1" applyBorder="1" applyAlignment="1" applyProtection="1">
      <alignment vertical="center" wrapText="1"/>
      <protection hidden="1"/>
    </xf>
    <xf numFmtId="0" fontId="85" fillId="0" borderId="0" xfId="0" applyFont="1" applyAlignment="1" applyProtection="1">
      <alignment horizontal="left" vertical="center"/>
      <protection locked="0"/>
    </xf>
    <xf numFmtId="0" fontId="4" fillId="13" borderId="4" xfId="0" applyFont="1" applyFill="1" applyBorder="1" applyAlignment="1" applyProtection="1">
      <alignment horizontal="center" vertical="center"/>
      <protection locked="0"/>
    </xf>
    <xf numFmtId="0" fontId="4" fillId="0" borderId="42"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protection locked="0"/>
    </xf>
    <xf numFmtId="0" fontId="4" fillId="0" borderId="45" xfId="0" applyFont="1" applyFill="1" applyBorder="1" applyAlignment="1" applyProtection="1">
      <alignment horizontal="center" vertical="center"/>
      <protection locked="0"/>
    </xf>
    <xf numFmtId="0" fontId="4" fillId="0" borderId="46" xfId="0" applyFont="1" applyFill="1" applyBorder="1" applyAlignment="1" applyProtection="1">
      <alignment horizontal="center" vertical="center"/>
      <protection locked="0"/>
    </xf>
    <xf numFmtId="0" fontId="4" fillId="0" borderId="47" xfId="0" applyFont="1" applyFill="1" applyBorder="1" applyAlignment="1" applyProtection="1">
      <alignment horizontal="center" vertical="center"/>
      <protection locked="0"/>
    </xf>
    <xf numFmtId="0" fontId="4" fillId="0" borderId="48" xfId="0" applyFont="1" applyFill="1" applyBorder="1" applyAlignment="1" applyProtection="1">
      <alignment horizontal="center" vertical="center"/>
      <protection locked="0"/>
    </xf>
    <xf numFmtId="0" fontId="70" fillId="0" borderId="4" xfId="0" applyFont="1" applyBorder="1" applyAlignment="1" applyProtection="1">
      <alignment horizontal="center" vertical="center"/>
    </xf>
    <xf numFmtId="0" fontId="70" fillId="0" borderId="42" xfId="0" applyFont="1" applyFill="1" applyBorder="1" applyAlignment="1" applyProtection="1">
      <alignment horizontal="center" vertical="center"/>
    </xf>
    <xf numFmtId="0" fontId="70" fillId="0" borderId="46" xfId="0" applyFont="1" applyFill="1" applyBorder="1" applyAlignment="1" applyProtection="1">
      <alignment horizontal="center" vertical="center"/>
    </xf>
    <xf numFmtId="0" fontId="0" fillId="0" borderId="0" xfId="0" applyProtection="1">
      <protection locked="0"/>
    </xf>
    <xf numFmtId="0" fontId="25" fillId="0" borderId="0" xfId="0" applyFont="1" applyBorder="1" applyAlignment="1" applyProtection="1">
      <alignment horizontal="left" vertical="center"/>
      <protection locked="0"/>
    </xf>
    <xf numFmtId="0" fontId="25" fillId="0" borderId="4" xfId="0" applyFont="1" applyBorder="1" applyAlignment="1" applyProtection="1">
      <alignment horizontal="center" vertical="center"/>
      <protection locked="0"/>
    </xf>
    <xf numFmtId="0" fontId="87" fillId="0" borderId="0" xfId="0" applyFont="1" applyFill="1" applyAlignment="1" applyProtection="1">
      <alignment horizontal="center" vertical="center"/>
      <protection locked="0"/>
    </xf>
    <xf numFmtId="0" fontId="80" fillId="0" borderId="0" xfId="0" applyFont="1" applyAlignment="1" applyProtection="1">
      <alignment vertical="center"/>
      <protection locked="0"/>
    </xf>
    <xf numFmtId="0" fontId="0" fillId="15" borderId="4" xfId="0" applyFill="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6" xfId="0" applyFill="1" applyBorder="1" applyAlignment="1" applyProtection="1">
      <alignment horizontal="center" vertical="center"/>
      <protection locked="0"/>
    </xf>
    <xf numFmtId="0" fontId="0" fillId="0" borderId="36" xfId="0" applyBorder="1" applyAlignment="1" applyProtection="1">
      <alignment horizontal="center"/>
      <protection locked="0"/>
    </xf>
    <xf numFmtId="0" fontId="0" fillId="0" borderId="36" xfId="0" applyBorder="1" applyProtection="1">
      <protection locked="0"/>
    </xf>
    <xf numFmtId="0" fontId="0" fillId="0" borderId="38" xfId="0" applyFill="1" applyBorder="1" applyAlignment="1" applyProtection="1">
      <alignment horizontal="center" vertical="center"/>
      <protection locked="0"/>
    </xf>
    <xf numFmtId="0" fontId="0" fillId="0" borderId="38" xfId="0" applyBorder="1" applyAlignment="1" applyProtection="1">
      <alignment horizontal="center"/>
      <protection locked="0"/>
    </xf>
    <xf numFmtId="0" fontId="0" fillId="0" borderId="38" xfId="0" applyBorder="1" applyProtection="1">
      <protection locked="0"/>
    </xf>
    <xf numFmtId="0" fontId="25" fillId="0" borderId="38" xfId="0" applyFont="1" applyBorder="1" applyAlignment="1" applyProtection="1">
      <alignment horizontal="center"/>
      <protection locked="0"/>
    </xf>
    <xf numFmtId="0" fontId="0" fillId="0" borderId="49"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41" xfId="0" applyFill="1" applyBorder="1" applyAlignment="1" applyProtection="1">
      <alignment horizontal="center" vertical="center"/>
      <protection locked="0"/>
    </xf>
    <xf numFmtId="0" fontId="0" fillId="0" borderId="41" xfId="0" applyBorder="1" applyAlignment="1" applyProtection="1">
      <alignment horizontal="center"/>
      <protection locked="0"/>
    </xf>
    <xf numFmtId="0" fontId="0" fillId="0" borderId="41" xfId="0" applyBorder="1" applyProtection="1">
      <protection locked="0"/>
    </xf>
    <xf numFmtId="0" fontId="0" fillId="0" borderId="38" xfId="0" applyBorder="1" applyAlignment="1" applyProtection="1">
      <alignment vertical="center"/>
      <protection locked="0"/>
    </xf>
    <xf numFmtId="0" fontId="18" fillId="0" borderId="0" xfId="0" applyFont="1" applyAlignment="1" applyProtection="1">
      <alignment vertical="center"/>
      <protection locked="0"/>
    </xf>
    <xf numFmtId="0" fontId="0" fillId="0" borderId="0" xfId="0" applyFont="1" applyBorder="1" applyAlignment="1" applyProtection="1">
      <alignment horizontal="center" vertical="center"/>
      <protection locked="0"/>
    </xf>
    <xf numFmtId="0" fontId="25" fillId="0" borderId="0" xfId="0" applyFont="1" applyBorder="1" applyAlignment="1" applyProtection="1">
      <alignment vertical="center"/>
      <protection locked="0"/>
    </xf>
    <xf numFmtId="0" fontId="87" fillId="0" borderId="0" xfId="0" applyFont="1" applyFill="1" applyAlignment="1" applyProtection="1">
      <alignment horizontal="left" vertical="center"/>
      <protection locked="0"/>
    </xf>
    <xf numFmtId="0" fontId="0" fillId="9" borderId="4" xfId="0" applyFont="1" applyFill="1" applyBorder="1" applyAlignment="1" applyProtection="1">
      <alignment horizontal="center" vertical="center" wrapText="1"/>
      <protection locked="0"/>
    </xf>
    <xf numFmtId="0" fontId="90" fillId="16" borderId="36" xfId="0" applyFont="1" applyFill="1" applyBorder="1" applyAlignment="1" applyProtection="1">
      <alignment vertical="center"/>
      <protection locked="0"/>
    </xf>
    <xf numFmtId="0" fontId="90" fillId="16" borderId="38" xfId="0" applyFont="1" applyFill="1" applyBorder="1" applyAlignment="1" applyProtection="1">
      <alignment vertical="center"/>
      <protection locked="0"/>
    </xf>
    <xf numFmtId="178" fontId="91" fillId="16" borderId="38" xfId="0" applyNumberFormat="1" applyFont="1" applyFill="1" applyBorder="1" applyAlignment="1" applyProtection="1">
      <alignment horizontal="center" vertical="center" shrinkToFit="1"/>
      <protection locked="0"/>
    </xf>
    <xf numFmtId="0" fontId="92" fillId="16" borderId="38" xfId="0" applyFont="1" applyFill="1" applyBorder="1" applyAlignment="1" applyProtection="1">
      <alignment horizontal="center" vertical="center" shrinkToFit="1"/>
      <protection locked="0"/>
    </xf>
    <xf numFmtId="0" fontId="0" fillId="16" borderId="38" xfId="0" applyFill="1" applyBorder="1" applyAlignment="1" applyProtection="1">
      <alignment vertical="center"/>
      <protection locked="0"/>
    </xf>
    <xf numFmtId="0" fontId="26" fillId="16" borderId="38" xfId="0" applyFont="1" applyFill="1" applyBorder="1" applyAlignment="1" applyProtection="1">
      <alignment vertical="center"/>
      <protection locked="0"/>
    </xf>
    <xf numFmtId="0" fontId="0" fillId="0" borderId="38" xfId="0" applyFill="1" applyBorder="1" applyAlignment="1" applyProtection="1">
      <alignment vertical="center"/>
      <protection locked="0"/>
    </xf>
    <xf numFmtId="0" fontId="93" fillId="0" borderId="4" xfId="4" applyBorder="1" applyAlignment="1" applyProtection="1">
      <alignment horizontal="center" vertical="center"/>
      <protection hidden="1"/>
    </xf>
    <xf numFmtId="0" fontId="93" fillId="0" borderId="4" xfId="4" applyBorder="1" applyAlignment="1">
      <alignment horizontal="center"/>
    </xf>
    <xf numFmtId="0" fontId="20" fillId="7" borderId="4" xfId="0" applyFont="1" applyFill="1" applyBorder="1" applyAlignment="1" applyProtection="1">
      <alignment horizontal="left" vertical="center"/>
      <protection hidden="1"/>
    </xf>
    <xf numFmtId="0" fontId="20" fillId="7" borderId="4" xfId="0" applyFont="1" applyFill="1" applyBorder="1" applyAlignment="1" applyProtection="1">
      <alignment horizontal="center" vertical="center"/>
      <protection hidden="1"/>
    </xf>
    <xf numFmtId="0" fontId="22" fillId="7" borderId="4" xfId="0" applyFont="1" applyFill="1" applyBorder="1" applyAlignment="1" applyProtection="1">
      <alignment horizontal="center" vertical="center"/>
      <protection hidden="1"/>
    </xf>
    <xf numFmtId="49" fontId="94" fillId="7" borderId="4" xfId="0" applyNumberFormat="1" applyFont="1" applyFill="1" applyBorder="1" applyAlignment="1" applyProtection="1">
      <alignment horizontal="center" vertical="top"/>
      <protection hidden="1"/>
    </xf>
    <xf numFmtId="0" fontId="95" fillId="7" borderId="4" xfId="0" applyFont="1" applyFill="1" applyBorder="1" applyAlignment="1" applyProtection="1">
      <alignment horizontal="center" vertical="center"/>
      <protection hidden="1"/>
    </xf>
    <xf numFmtId="49" fontId="96" fillId="7" borderId="4" xfId="0" applyNumberFormat="1" applyFont="1" applyFill="1" applyBorder="1" applyAlignment="1" applyProtection="1">
      <alignment horizontal="center" vertical="top"/>
      <protection hidden="1"/>
    </xf>
    <xf numFmtId="49" fontId="96" fillId="7" borderId="4" xfId="0" applyNumberFormat="1" applyFont="1" applyFill="1" applyBorder="1" applyAlignment="1" applyProtection="1">
      <alignment horizontal="left" vertical="top"/>
      <protection hidden="1"/>
    </xf>
    <xf numFmtId="49" fontId="96" fillId="7" borderId="4" xfId="0" applyNumberFormat="1" applyFont="1" applyFill="1" applyBorder="1" applyAlignment="1" applyProtection="1">
      <alignment horizontal="left" vertical="top" wrapText="1"/>
      <protection hidden="1"/>
    </xf>
    <xf numFmtId="0" fontId="99" fillId="0" borderId="0" xfId="0" applyFont="1" applyAlignment="1" applyProtection="1">
      <alignment horizontal="left" vertical="center"/>
      <protection hidden="1"/>
    </xf>
    <xf numFmtId="49" fontId="101" fillId="0" borderId="0" xfId="0" applyNumberFormat="1" applyFont="1" applyAlignment="1" applyProtection="1">
      <alignment horizontal="center" vertical="top"/>
      <protection hidden="1"/>
    </xf>
    <xf numFmtId="49" fontId="14" fillId="0" borderId="0" xfId="0" applyNumberFormat="1" applyFont="1" applyAlignment="1" applyProtection="1">
      <alignment horizontal="left" vertical="top"/>
      <protection hidden="1"/>
    </xf>
    <xf numFmtId="0" fontId="3" fillId="0" borderId="0" xfId="0" applyFont="1" applyAlignment="1" applyProtection="1">
      <alignment horizontal="center"/>
      <protection hidden="1"/>
    </xf>
    <xf numFmtId="0" fontId="102" fillId="0" borderId="0" xfId="0" applyFont="1" applyAlignment="1" applyProtection="1">
      <alignment horizontal="center" vertical="center"/>
      <protection hidden="1"/>
    </xf>
    <xf numFmtId="0" fontId="33" fillId="0" borderId="0" xfId="0" applyFont="1" applyAlignment="1" applyProtection="1">
      <alignment vertical="center" wrapText="1"/>
      <protection hidden="1"/>
    </xf>
    <xf numFmtId="0" fontId="33" fillId="0" borderId="0" xfId="0" applyFont="1" applyAlignment="1" applyProtection="1">
      <alignment vertical="center"/>
      <protection hidden="1"/>
    </xf>
    <xf numFmtId="0" fontId="0" fillId="7" borderId="4" xfId="0" applyFill="1" applyBorder="1" applyAlignment="1">
      <alignment horizontal="center"/>
    </xf>
    <xf numFmtId="0" fontId="97" fillId="7" borderId="23" xfId="0" applyFont="1" applyFill="1" applyBorder="1" applyAlignment="1" applyProtection="1">
      <alignment horizontal="center" vertical="center"/>
      <protection hidden="1"/>
    </xf>
    <xf numFmtId="0" fontId="98" fillId="7" borderId="25" xfId="0" applyFont="1" applyFill="1" applyBorder="1" applyAlignment="1" applyProtection="1">
      <alignment horizontal="center" vertical="center"/>
      <protection hidden="1"/>
    </xf>
    <xf numFmtId="0" fontId="98" fillId="7" borderId="24" xfId="0" applyFont="1" applyFill="1" applyBorder="1" applyAlignment="1" applyProtection="1">
      <alignment horizontal="center" vertical="center"/>
      <protection hidden="1"/>
    </xf>
    <xf numFmtId="0" fontId="81" fillId="2" borderId="4" xfId="0" applyFont="1" applyFill="1" applyBorder="1" applyAlignment="1" applyProtection="1">
      <alignment horizontal="center" vertical="center" wrapText="1"/>
      <protection locked="0"/>
    </xf>
    <xf numFmtId="0" fontId="57" fillId="0" borderId="1" xfId="0" applyFont="1" applyBorder="1" applyAlignment="1" applyProtection="1">
      <alignment horizontal="left" vertical="top" wrapText="1"/>
      <protection locked="0"/>
    </xf>
    <xf numFmtId="0" fontId="57" fillId="0" borderId="2" xfId="0" applyFont="1" applyBorder="1" applyAlignment="1" applyProtection="1">
      <alignment horizontal="left" vertical="top" wrapText="1"/>
      <protection locked="0"/>
    </xf>
    <xf numFmtId="0" fontId="57" fillId="0" borderId="3" xfId="0" applyFont="1" applyBorder="1" applyAlignment="1" applyProtection="1">
      <alignment horizontal="left" vertical="top" wrapText="1"/>
      <protection locked="0"/>
    </xf>
    <xf numFmtId="0" fontId="79" fillId="0" borderId="35" xfId="0" applyFont="1" applyFill="1" applyBorder="1" applyAlignment="1" applyProtection="1">
      <alignment horizontal="center" vertical="center" wrapText="1"/>
      <protection locked="0"/>
    </xf>
    <xf numFmtId="0" fontId="79" fillId="0" borderId="6" xfId="0" applyFont="1" applyFill="1" applyBorder="1" applyAlignment="1" applyProtection="1">
      <alignment horizontal="center" vertical="center" wrapText="1"/>
      <protection locked="0"/>
    </xf>
    <xf numFmtId="0" fontId="53" fillId="2" borderId="5" xfId="0"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4" xfId="0" applyFont="1" applyFill="1" applyBorder="1" applyAlignment="1" applyProtection="1">
      <alignment horizontal="center" vertical="center"/>
      <protection locked="0"/>
    </xf>
    <xf numFmtId="0" fontId="45" fillId="2" borderId="4" xfId="0" applyFont="1" applyFill="1" applyBorder="1" applyAlignment="1" applyProtection="1">
      <alignment horizontal="center" vertical="center"/>
      <protection locked="0"/>
    </xf>
    <xf numFmtId="0" fontId="80" fillId="2" borderId="4" xfId="0" applyFont="1" applyFill="1" applyBorder="1" applyAlignment="1" applyProtection="1">
      <alignment horizontal="center" vertical="center"/>
      <protection locked="0"/>
    </xf>
    <xf numFmtId="0" fontId="45" fillId="2" borderId="4" xfId="0" applyFont="1" applyFill="1" applyBorder="1" applyAlignment="1" applyProtection="1">
      <alignment horizontal="center" vertical="center" wrapText="1"/>
      <protection locked="0"/>
    </xf>
    <xf numFmtId="0" fontId="53" fillId="2" borderId="4" xfId="0" applyFont="1" applyFill="1" applyBorder="1" applyAlignment="1" applyProtection="1">
      <alignment horizontal="center" vertical="center" wrapText="1"/>
      <protection locked="0"/>
    </xf>
    <xf numFmtId="0" fontId="82" fillId="2" borderId="4" xfId="0" applyFont="1" applyFill="1" applyBorder="1" applyAlignment="1" applyProtection="1">
      <alignment horizontal="center" vertical="center"/>
      <protection locked="0"/>
    </xf>
    <xf numFmtId="0" fontId="24" fillId="2" borderId="4" xfId="0" applyFont="1" applyFill="1" applyBorder="1" applyAlignment="1" applyProtection="1">
      <alignment horizontal="center" vertical="center" wrapText="1"/>
      <protection locked="0"/>
    </xf>
    <xf numFmtId="0" fontId="24" fillId="2" borderId="4" xfId="0" applyFont="1" applyFill="1" applyBorder="1" applyAlignment="1" applyProtection="1">
      <alignment horizontal="center" vertical="center"/>
      <protection locked="0"/>
    </xf>
    <xf numFmtId="0" fontId="24" fillId="2" borderId="8" xfId="0" applyFont="1" applyFill="1" applyBorder="1" applyAlignment="1" applyProtection="1">
      <alignment horizontal="center" vertical="center"/>
      <protection locked="0"/>
    </xf>
    <xf numFmtId="0" fontId="24" fillId="2" borderId="10" xfId="0" applyFont="1" applyFill="1" applyBorder="1" applyAlignment="1" applyProtection="1">
      <alignment horizontal="center" vertical="center"/>
      <protection locked="0"/>
    </xf>
    <xf numFmtId="0" fontId="24" fillId="2" borderId="13" xfId="0" applyFont="1" applyFill="1" applyBorder="1" applyAlignment="1" applyProtection="1">
      <alignment horizontal="center" vertical="center"/>
      <protection locked="0"/>
    </xf>
    <xf numFmtId="0" fontId="24" fillId="2" borderId="15"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protection locked="0"/>
    </xf>
    <xf numFmtId="0" fontId="24" fillId="2" borderId="14" xfId="0" applyFont="1" applyFill="1" applyBorder="1" applyAlignment="1" applyProtection="1">
      <alignment horizontal="center" vertical="center"/>
      <protection locked="0"/>
    </xf>
    <xf numFmtId="0" fontId="86" fillId="14" borderId="4" xfId="0" applyFont="1" applyFill="1" applyBorder="1" applyAlignment="1" applyProtection="1">
      <alignment horizontal="center" vertical="center" wrapText="1"/>
      <protection locked="0"/>
    </xf>
    <xf numFmtId="0" fontId="4" fillId="12" borderId="4" xfId="0" applyFont="1" applyFill="1" applyBorder="1" applyAlignment="1" applyProtection="1">
      <alignment horizontal="center" vertical="center" wrapText="1"/>
      <protection locked="0"/>
    </xf>
    <xf numFmtId="0" fontId="4" fillId="13" borderId="23" xfId="0" applyFont="1" applyFill="1" applyBorder="1" applyAlignment="1" applyProtection="1">
      <alignment horizontal="center" vertical="center"/>
      <protection locked="0"/>
    </xf>
    <xf numFmtId="0" fontId="4" fillId="13" borderId="25" xfId="0" applyFont="1" applyFill="1" applyBorder="1" applyAlignment="1" applyProtection="1">
      <alignment horizontal="center" vertical="center"/>
      <protection locked="0"/>
    </xf>
    <xf numFmtId="0" fontId="4" fillId="13" borderId="24" xfId="0" applyFont="1" applyFill="1" applyBorder="1" applyAlignment="1" applyProtection="1">
      <alignment horizontal="center" vertical="center"/>
      <protection locked="0"/>
    </xf>
    <xf numFmtId="177" fontId="63" fillId="0" borderId="4" xfId="0" applyNumberFormat="1" applyFont="1" applyBorder="1" applyAlignment="1" applyProtection="1">
      <alignment horizontal="center" vertical="center"/>
    </xf>
    <xf numFmtId="0" fontId="70" fillId="13" borderId="4" xfId="0" applyFont="1" applyFill="1" applyBorder="1" applyAlignment="1" applyProtection="1">
      <alignment horizontal="center" vertical="center" wrapText="1"/>
      <protection locked="0"/>
    </xf>
    <xf numFmtId="0" fontId="70" fillId="13" borderId="4" xfId="0" applyFont="1" applyFill="1" applyBorder="1" applyAlignment="1" applyProtection="1">
      <alignment horizontal="center" vertical="center"/>
      <protection locked="0"/>
    </xf>
    <xf numFmtId="0" fontId="0" fillId="15" borderId="4" xfId="0" applyFill="1" applyBorder="1" applyAlignment="1" applyProtection="1">
      <alignment horizontal="center" vertical="center"/>
      <protection locked="0"/>
    </xf>
    <xf numFmtId="0" fontId="25" fillId="15" borderId="23" xfId="0" applyFont="1" applyFill="1" applyBorder="1" applyAlignment="1" applyProtection="1">
      <alignment horizontal="center" vertical="center"/>
      <protection locked="0"/>
    </xf>
    <xf numFmtId="0" fontId="25" fillId="15" borderId="25" xfId="0" applyFont="1" applyFill="1" applyBorder="1" applyAlignment="1" applyProtection="1">
      <alignment horizontal="center" vertical="center"/>
      <protection locked="0"/>
    </xf>
    <xf numFmtId="0" fontId="25" fillId="15" borderId="24" xfId="0" applyFont="1" applyFill="1" applyBorder="1" applyAlignment="1" applyProtection="1">
      <alignment horizontal="center" vertical="center"/>
      <protection locked="0"/>
    </xf>
    <xf numFmtId="0" fontId="0" fillId="15" borderId="23" xfId="0" applyFill="1" applyBorder="1" applyAlignment="1" applyProtection="1">
      <alignment horizontal="center" vertical="center"/>
      <protection locked="0"/>
    </xf>
    <xf numFmtId="0" fontId="0" fillId="15" borderId="25" xfId="0" applyFill="1" applyBorder="1" applyAlignment="1" applyProtection="1">
      <alignment horizontal="center" vertical="center"/>
      <protection locked="0"/>
    </xf>
    <xf numFmtId="0" fontId="0" fillId="15" borderId="24" xfId="0" applyFill="1" applyBorder="1" applyAlignment="1" applyProtection="1">
      <alignment horizontal="center" vertical="center"/>
      <protection locked="0"/>
    </xf>
    <xf numFmtId="0" fontId="88" fillId="0" borderId="23" xfId="0" applyFont="1" applyBorder="1" applyAlignment="1" applyProtection="1">
      <alignment horizontal="center" vertical="center"/>
      <protection locked="0"/>
    </xf>
    <xf numFmtId="0" fontId="88" fillId="0" borderId="24" xfId="0" applyFont="1" applyBorder="1" applyAlignment="1" applyProtection="1">
      <alignment horizontal="center" vertical="center"/>
      <protection locked="0"/>
    </xf>
    <xf numFmtId="0" fontId="89" fillId="0" borderId="23" xfId="0" applyFont="1" applyBorder="1" applyAlignment="1" applyProtection="1">
      <alignment horizontal="center" vertical="center"/>
      <protection locked="0"/>
    </xf>
    <xf numFmtId="0" fontId="89" fillId="0" borderId="24" xfId="0" applyFont="1" applyBorder="1" applyAlignment="1" applyProtection="1">
      <alignment horizontal="center" vertical="center"/>
      <protection locked="0"/>
    </xf>
    <xf numFmtId="0" fontId="89" fillId="0" borderId="25" xfId="0" applyFont="1" applyBorder="1" applyAlignment="1" applyProtection="1">
      <alignment horizontal="center" vertical="center"/>
      <protection locked="0"/>
    </xf>
    <xf numFmtId="0" fontId="88" fillId="0" borderId="0" xfId="0" applyFont="1" applyBorder="1" applyAlignment="1" applyProtection="1">
      <alignment horizontal="left" vertical="center" wrapText="1"/>
      <protection locked="0"/>
    </xf>
    <xf numFmtId="0" fontId="0" fillId="9" borderId="4"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hidden="1"/>
    </xf>
    <xf numFmtId="0" fontId="4" fillId="0" borderId="4" xfId="0" applyFont="1" applyFill="1" applyBorder="1" applyAlignment="1" applyProtection="1">
      <alignment horizontal="left" vertical="center" wrapText="1"/>
      <protection hidden="1"/>
    </xf>
    <xf numFmtId="0" fontId="73" fillId="0" borderId="4" xfId="0" applyFont="1" applyFill="1" applyBorder="1" applyAlignment="1" applyProtection="1">
      <alignment horizontal="left" vertical="center" wrapText="1"/>
      <protection hidden="1"/>
    </xf>
    <xf numFmtId="176" fontId="11" fillId="7" borderId="0" xfId="0" applyNumberFormat="1" applyFont="1" applyFill="1" applyBorder="1" applyAlignment="1" applyProtection="1">
      <alignment horizontal="center" vertical="center"/>
    </xf>
    <xf numFmtId="0" fontId="18" fillId="0" borderId="8" xfId="2" applyFont="1" applyBorder="1" applyAlignment="1">
      <alignment horizontal="left" vertical="center" wrapText="1"/>
    </xf>
    <xf numFmtId="0" fontId="18" fillId="0" borderId="10" xfId="2" applyFont="1" applyBorder="1" applyAlignment="1">
      <alignment horizontal="left" vertical="center" wrapText="1"/>
    </xf>
    <xf numFmtId="0" fontId="18" fillId="0" borderId="11" xfId="2" applyFont="1" applyBorder="1" applyAlignment="1">
      <alignment horizontal="left" vertical="center" wrapText="1"/>
    </xf>
    <xf numFmtId="0" fontId="18" fillId="0" borderId="12" xfId="2" applyFont="1" applyBorder="1" applyAlignment="1">
      <alignment horizontal="left" vertical="center" wrapText="1"/>
    </xf>
    <xf numFmtId="0" fontId="18" fillId="0" borderId="13" xfId="2" applyFont="1" applyBorder="1" applyAlignment="1">
      <alignment horizontal="left" vertical="center" wrapText="1"/>
    </xf>
    <xf numFmtId="0" fontId="18" fillId="0" borderId="15" xfId="2" applyFont="1" applyBorder="1" applyAlignment="1">
      <alignment horizontal="left" vertical="center" wrapText="1"/>
    </xf>
    <xf numFmtId="0" fontId="25" fillId="0" borderId="5" xfId="2" applyFont="1" applyBorder="1" applyAlignment="1">
      <alignment horizontal="center" vertical="center" wrapText="1"/>
    </xf>
    <xf numFmtId="0" fontId="18" fillId="0" borderId="7" xfId="2" applyFont="1" applyBorder="1" applyAlignment="1">
      <alignment horizontal="center" vertical="center"/>
    </xf>
    <xf numFmtId="0" fontId="18" fillId="0" borderId="6" xfId="2" applyFont="1" applyBorder="1" applyAlignment="1">
      <alignment horizontal="center" vertical="center"/>
    </xf>
    <xf numFmtId="0" fontId="18" fillId="4" borderId="4" xfId="2" applyFont="1" applyFill="1" applyBorder="1" applyAlignment="1">
      <alignment horizontal="center" vertical="center"/>
    </xf>
    <xf numFmtId="0" fontId="3" fillId="0" borderId="11" xfId="2" applyFont="1" applyBorder="1" applyAlignment="1">
      <alignment horizontal="left" vertical="center" wrapText="1"/>
    </xf>
    <xf numFmtId="0" fontId="3" fillId="0" borderId="0" xfId="2" applyFont="1" applyBorder="1" applyAlignment="1">
      <alignment horizontal="left" vertical="center" wrapText="1"/>
    </xf>
    <xf numFmtId="0" fontId="3" fillId="0" borderId="12" xfId="2" applyFont="1" applyBorder="1" applyAlignment="1">
      <alignment horizontal="left" vertical="center" wrapText="1"/>
    </xf>
    <xf numFmtId="0" fontId="3" fillId="0" borderId="8" xfId="2" applyFont="1" applyBorder="1" applyAlignment="1">
      <alignment vertical="center" wrapText="1"/>
    </xf>
    <xf numFmtId="0" fontId="3" fillId="0" borderId="9" xfId="2" applyFont="1" applyBorder="1" applyAlignment="1">
      <alignment vertical="center" wrapText="1"/>
    </xf>
    <xf numFmtId="0" fontId="3" fillId="0" borderId="10" xfId="2" applyFont="1" applyBorder="1" applyAlignment="1">
      <alignment vertical="center" wrapText="1"/>
    </xf>
    <xf numFmtId="0" fontId="3" fillId="0" borderId="0" xfId="2" applyFont="1" applyBorder="1" applyAlignment="1">
      <alignment vertical="center" wrapText="1"/>
    </xf>
    <xf numFmtId="0" fontId="11" fillId="0" borderId="0" xfId="0" applyFont="1" applyBorder="1" applyAlignment="1">
      <alignment vertical="center" wrapText="1"/>
    </xf>
    <xf numFmtId="0" fontId="11" fillId="0" borderId="12" xfId="0" applyFont="1" applyBorder="1" applyAlignment="1">
      <alignment vertical="center" wrapText="1"/>
    </xf>
    <xf numFmtId="0" fontId="18" fillId="0" borderId="11" xfId="0" applyFont="1" applyBorder="1"/>
    <xf numFmtId="0" fontId="18" fillId="0" borderId="0" xfId="0" applyFont="1" applyBorder="1"/>
    <xf numFmtId="0" fontId="18" fillId="0" borderId="12" xfId="0" applyFont="1" applyBorder="1"/>
    <xf numFmtId="0" fontId="3" fillId="0" borderId="13" xfId="2" applyFont="1" applyBorder="1" applyAlignment="1">
      <alignment horizontal="left" vertical="center" wrapText="1"/>
    </xf>
    <xf numFmtId="0" fontId="3" fillId="0" borderId="14" xfId="2" applyFont="1" applyBorder="1" applyAlignment="1">
      <alignment horizontal="left" vertical="center" wrapText="1"/>
    </xf>
    <xf numFmtId="0" fontId="3" fillId="0" borderId="15" xfId="2" applyFont="1" applyBorder="1" applyAlignment="1">
      <alignment horizontal="left" vertical="center" wrapText="1"/>
    </xf>
    <xf numFmtId="0" fontId="31" fillId="0" borderId="9" xfId="0" applyFont="1" applyBorder="1" applyAlignment="1">
      <alignment horizontal="right" vertical="center"/>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11" fillId="0" borderId="11" xfId="0" applyFont="1" applyBorder="1" applyAlignment="1">
      <alignment vertical="center"/>
    </xf>
    <xf numFmtId="0" fontId="11" fillId="0" borderId="0" xfId="0" applyFont="1" applyBorder="1" applyAlignment="1">
      <alignment vertical="center"/>
    </xf>
    <xf numFmtId="0" fontId="11" fillId="0" borderId="12" xfId="0" applyFont="1" applyBorder="1" applyAlignment="1">
      <alignment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8" fillId="3" borderId="5" xfId="2" applyFont="1" applyFill="1" applyBorder="1" applyAlignment="1">
      <alignment horizontal="center" vertical="center" wrapText="1"/>
    </xf>
    <xf numFmtId="0" fontId="18" fillId="3" borderId="6" xfId="2" applyFont="1" applyFill="1" applyBorder="1" applyAlignment="1">
      <alignment horizontal="center" vertical="center"/>
    </xf>
    <xf numFmtId="0" fontId="18" fillId="0" borderId="5" xfId="2" applyFont="1" applyFill="1" applyBorder="1" applyAlignment="1">
      <alignment horizontal="center" vertical="center" wrapText="1"/>
    </xf>
    <xf numFmtId="0" fontId="18" fillId="0" borderId="6" xfId="2" applyFont="1" applyFill="1" applyBorder="1" applyAlignment="1">
      <alignment horizontal="center" vertical="center"/>
    </xf>
    <xf numFmtId="0" fontId="18" fillId="0" borderId="4" xfId="2" applyFont="1" applyFill="1" applyBorder="1" applyAlignment="1">
      <alignment horizontal="center" vertical="center"/>
    </xf>
    <xf numFmtId="0" fontId="93" fillId="0" borderId="0" xfId="4" applyAlignment="1">
      <alignment horizontal="right" vertical="center"/>
    </xf>
    <xf numFmtId="0" fontId="26" fillId="0" borderId="4" xfId="2" applyFont="1" applyBorder="1" applyAlignment="1">
      <alignment horizontal="center" vertical="center"/>
    </xf>
    <xf numFmtId="0" fontId="18" fillId="0" borderId="4" xfId="2" applyFont="1" applyBorder="1" applyAlignment="1">
      <alignment horizontal="center" vertical="center"/>
    </xf>
    <xf numFmtId="0" fontId="18" fillId="0" borderId="9" xfId="2" applyFont="1" applyBorder="1" applyAlignment="1">
      <alignment horizontal="left" vertical="center"/>
    </xf>
    <xf numFmtId="0" fontId="18" fillId="0" borderId="10" xfId="2" applyFont="1" applyBorder="1" applyAlignment="1">
      <alignment horizontal="left" vertical="center"/>
    </xf>
    <xf numFmtId="0" fontId="18" fillId="0" borderId="11" xfId="2" applyFont="1" applyBorder="1" applyAlignment="1">
      <alignment horizontal="left" vertical="center"/>
    </xf>
    <xf numFmtId="0" fontId="18" fillId="0" borderId="0" xfId="2" applyFont="1" applyBorder="1" applyAlignment="1">
      <alignment horizontal="left" vertical="center"/>
    </xf>
    <xf numFmtId="0" fontId="18" fillId="0" borderId="12" xfId="2" applyFont="1" applyBorder="1" applyAlignment="1">
      <alignment horizontal="left" vertical="center"/>
    </xf>
    <xf numFmtId="0" fontId="18" fillId="0" borderId="13" xfId="2" applyFont="1" applyBorder="1" applyAlignment="1">
      <alignment horizontal="left" vertical="center"/>
    </xf>
    <xf numFmtId="0" fontId="18" fillId="0" borderId="14" xfId="2" applyFont="1" applyBorder="1" applyAlignment="1">
      <alignment horizontal="left" vertical="center"/>
    </xf>
    <xf numFmtId="0" fontId="18" fillId="0" borderId="15" xfId="2" applyFont="1" applyBorder="1" applyAlignment="1">
      <alignment horizontal="left" vertical="center"/>
    </xf>
    <xf numFmtId="0" fontId="3" fillId="0" borderId="12" xfId="2" applyFont="1" applyBorder="1" applyAlignment="1">
      <alignment vertical="center" wrapText="1"/>
    </xf>
    <xf numFmtId="0" fontId="3" fillId="0" borderId="13" xfId="2" applyFont="1" applyFill="1" applyBorder="1" applyAlignment="1">
      <alignment vertical="center" wrapText="1"/>
    </xf>
    <xf numFmtId="0" fontId="11" fillId="0" borderId="14" xfId="2" applyFont="1" applyFill="1" applyBorder="1" applyAlignment="1">
      <alignment vertical="center" wrapText="1"/>
    </xf>
    <xf numFmtId="0" fontId="11" fillId="0" borderId="15" xfId="2" applyFont="1" applyFill="1" applyBorder="1" applyAlignment="1">
      <alignment vertical="center" wrapText="1"/>
    </xf>
    <xf numFmtId="0" fontId="11" fillId="0" borderId="0" xfId="2" applyFont="1" applyBorder="1" applyAlignment="1">
      <alignment vertical="center" wrapText="1"/>
    </xf>
    <xf numFmtId="0" fontId="11" fillId="0" borderId="12" xfId="2" applyFont="1" applyBorder="1" applyAlignment="1">
      <alignment vertical="center" wrapText="1"/>
    </xf>
    <xf numFmtId="0" fontId="11" fillId="0" borderId="9" xfId="2" applyFont="1" applyBorder="1" applyAlignment="1">
      <alignment vertical="center" wrapText="1"/>
    </xf>
    <xf numFmtId="0" fontId="11" fillId="0" borderId="10" xfId="2" applyFont="1" applyBorder="1" applyAlignment="1">
      <alignment vertical="center" wrapText="1"/>
    </xf>
    <xf numFmtId="0" fontId="3" fillId="0" borderId="0" xfId="0" applyFont="1" applyBorder="1" applyAlignment="1">
      <alignment vertical="center" wrapText="1"/>
    </xf>
    <xf numFmtId="0" fontId="3" fillId="0" borderId="12"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18" fillId="0" borderId="0" xfId="0" applyFont="1" applyBorder="1" applyAlignment="1">
      <alignment vertical="center"/>
    </xf>
    <xf numFmtId="0" fontId="18" fillId="0" borderId="12" xfId="0" applyFont="1" applyBorder="1" applyAlignment="1">
      <alignment vertical="center"/>
    </xf>
    <xf numFmtId="0" fontId="11" fillId="0" borderId="9" xfId="0" applyFont="1" applyBorder="1" applyAlignment="1">
      <alignment vertical="center" wrapText="1"/>
    </xf>
    <xf numFmtId="0" fontId="11" fillId="0" borderId="10" xfId="0" applyFont="1" applyBorder="1" applyAlignment="1">
      <alignment vertical="center" wrapText="1"/>
    </xf>
    <xf numFmtId="0" fontId="3" fillId="0" borderId="0" xfId="0" applyFont="1" applyBorder="1" applyAlignment="1">
      <alignment vertical="center"/>
    </xf>
    <xf numFmtId="0" fontId="3" fillId="0" borderId="12"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3" fillId="0" borderId="16" xfId="0" applyFont="1" applyBorder="1" applyAlignment="1">
      <alignment vertical="center"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21" xfId="0" applyFont="1" applyBorder="1" applyAlignment="1">
      <alignment horizontal="left" vertical="top" wrapText="1"/>
    </xf>
    <xf numFmtId="0" fontId="18" fillId="0" borderId="0" xfId="0" applyFont="1" applyBorder="1" applyAlignment="1">
      <alignment horizontal="left" vertical="center"/>
    </xf>
    <xf numFmtId="0" fontId="18" fillId="0" borderId="12" xfId="0" applyFont="1" applyBorder="1" applyAlignment="1">
      <alignment horizontal="left" vertical="center"/>
    </xf>
    <xf numFmtId="0" fontId="3" fillId="0" borderId="0" xfId="2" applyFont="1" applyFill="1" applyBorder="1" applyAlignment="1">
      <alignment vertical="center" wrapText="1"/>
    </xf>
    <xf numFmtId="0" fontId="11" fillId="0" borderId="0" xfId="0" applyFont="1" applyFill="1" applyBorder="1" applyAlignment="1">
      <alignment vertical="center" wrapText="1"/>
    </xf>
    <xf numFmtId="0" fontId="11" fillId="0" borderId="12" xfId="0" applyFont="1" applyFill="1" applyBorder="1" applyAlignment="1">
      <alignment vertical="center" wrapText="1"/>
    </xf>
    <xf numFmtId="0" fontId="18" fillId="0" borderId="8" xfId="2" applyFont="1" applyBorder="1" applyAlignment="1">
      <alignment vertical="center" wrapText="1"/>
    </xf>
    <xf numFmtId="0" fontId="18" fillId="0" borderId="10" xfId="0" applyFont="1" applyBorder="1" applyAlignment="1">
      <alignment vertical="center" wrapText="1"/>
    </xf>
    <xf numFmtId="0" fontId="18" fillId="0" borderId="11" xfId="0" applyFont="1" applyBorder="1" applyAlignment="1">
      <alignment vertical="center" wrapText="1"/>
    </xf>
    <xf numFmtId="0" fontId="18" fillId="0" borderId="12" xfId="0" applyFont="1" applyBorder="1" applyAlignment="1">
      <alignment vertical="center" wrapText="1"/>
    </xf>
    <xf numFmtId="0" fontId="18" fillId="0" borderId="13" xfId="0" applyFont="1" applyBorder="1" applyAlignment="1">
      <alignment vertical="center" wrapText="1"/>
    </xf>
    <xf numFmtId="0" fontId="18" fillId="0" borderId="15" xfId="0" applyFont="1" applyBorder="1" applyAlignment="1">
      <alignment vertical="center" wrapText="1"/>
    </xf>
    <xf numFmtId="0" fontId="3" fillId="0" borderId="14" xfId="2" applyFont="1" applyBorder="1" applyAlignment="1">
      <alignment vertical="center" wrapText="1"/>
    </xf>
    <xf numFmtId="0" fontId="18" fillId="0" borderId="14" xfId="0" applyFont="1" applyBorder="1" applyAlignment="1">
      <alignment vertical="center" wrapText="1"/>
    </xf>
    <xf numFmtId="0" fontId="3" fillId="0" borderId="13" xfId="2" applyFont="1" applyBorder="1" applyAlignment="1">
      <alignment vertical="center" wrapText="1"/>
    </xf>
    <xf numFmtId="0" fontId="11" fillId="0" borderId="14" xfId="2" applyFont="1" applyBorder="1" applyAlignment="1">
      <alignment vertical="center" wrapText="1"/>
    </xf>
    <xf numFmtId="0" fontId="11" fillId="0" borderId="15" xfId="2" applyFont="1" applyBorder="1" applyAlignment="1">
      <alignment vertical="center" wrapText="1"/>
    </xf>
    <xf numFmtId="0" fontId="3" fillId="0" borderId="8" xfId="2" applyFont="1" applyFill="1" applyBorder="1" applyAlignment="1">
      <alignment vertical="center" wrapText="1"/>
    </xf>
    <xf numFmtId="0" fontId="11" fillId="0" borderId="9" xfId="2" applyFont="1" applyFill="1" applyBorder="1" applyAlignment="1">
      <alignment vertical="center" wrapText="1"/>
    </xf>
    <xf numFmtId="0" fontId="11" fillId="0" borderId="10" xfId="2" applyFont="1" applyFill="1" applyBorder="1" applyAlignment="1">
      <alignment vertical="center" wrapText="1"/>
    </xf>
    <xf numFmtId="0" fontId="18" fillId="0" borderId="11" xfId="2" applyFont="1" applyBorder="1" applyAlignment="1">
      <alignment vertical="center" wrapText="1"/>
    </xf>
    <xf numFmtId="0" fontId="18" fillId="0" borderId="12" xfId="2" applyFont="1" applyBorder="1" applyAlignment="1">
      <alignment vertical="center" wrapText="1"/>
    </xf>
    <xf numFmtId="0" fontId="18" fillId="0" borderId="13" xfId="2" applyFont="1" applyBorder="1" applyAlignment="1">
      <alignment vertical="center" wrapText="1"/>
    </xf>
    <xf numFmtId="0" fontId="18" fillId="0" borderId="15" xfId="2" applyFont="1" applyBorder="1" applyAlignment="1">
      <alignment vertical="center" wrapText="1"/>
    </xf>
    <xf numFmtId="0" fontId="3" fillId="0" borderId="11" xfId="2" applyFont="1" applyBorder="1" applyAlignment="1">
      <alignment vertical="center" wrapText="1"/>
    </xf>
    <xf numFmtId="0" fontId="18" fillId="0" borderId="10" xfId="2" applyFont="1" applyBorder="1" applyAlignment="1">
      <alignment vertical="center" wrapText="1"/>
    </xf>
    <xf numFmtId="0" fontId="18" fillId="0" borderId="13" xfId="0" applyFont="1" applyBorder="1" applyAlignment="1">
      <alignment vertical="center"/>
    </xf>
    <xf numFmtId="0" fontId="3" fillId="0" borderId="14" xfId="0" applyFont="1" applyBorder="1" applyAlignment="1">
      <alignment vertical="center" wrapText="1"/>
    </xf>
    <xf numFmtId="0" fontId="3" fillId="0" borderId="22" xfId="0" applyFont="1" applyBorder="1" applyAlignment="1">
      <alignment vertical="center" wrapText="1"/>
    </xf>
    <xf numFmtId="0" fontId="3" fillId="0" borderId="15" xfId="2"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8" fillId="3" borderId="4" xfId="2" applyFont="1" applyFill="1" applyBorder="1" applyAlignment="1">
      <alignment horizontal="center" vertical="center"/>
    </xf>
    <xf numFmtId="0" fontId="18" fillId="0" borderId="6" xfId="0" applyFont="1" applyBorder="1" applyAlignment="1">
      <alignment vertical="center"/>
    </xf>
    <xf numFmtId="0" fontId="3" fillId="0" borderId="9" xfId="2" applyFont="1" applyFill="1" applyBorder="1" applyAlignment="1">
      <alignment vertical="center" wrapText="1"/>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18" fillId="0" borderId="0" xfId="0" applyFont="1" applyBorder="1" applyAlignment="1">
      <alignment horizontal="center"/>
    </xf>
    <xf numFmtId="0" fontId="18" fillId="0" borderId="12" xfId="0" applyFont="1" applyBorder="1" applyAlignment="1">
      <alignment horizontal="center"/>
    </xf>
    <xf numFmtId="0" fontId="3" fillId="0" borderId="12" xfId="2" applyFont="1" applyFill="1" applyBorder="1" applyAlignment="1">
      <alignment vertical="center" wrapText="1"/>
    </xf>
    <xf numFmtId="0" fontId="18" fillId="4" borderId="4" xfId="3" applyFont="1" applyFill="1" applyBorder="1" applyAlignment="1">
      <alignment horizontal="center" vertical="center"/>
    </xf>
    <xf numFmtId="0" fontId="18" fillId="0" borderId="11" xfId="3" applyFont="1" applyBorder="1" applyAlignment="1">
      <alignment horizontal="left" vertical="center" wrapText="1"/>
    </xf>
    <xf numFmtId="0" fontId="18" fillId="0" borderId="12" xfId="3" applyFont="1" applyBorder="1" applyAlignment="1">
      <alignment horizontal="left" vertical="center" wrapText="1"/>
    </xf>
    <xf numFmtId="0" fontId="18" fillId="0" borderId="13" xfId="3" applyFont="1" applyBorder="1" applyAlignment="1">
      <alignment horizontal="left" vertical="center" wrapText="1"/>
    </xf>
    <xf numFmtId="0" fontId="18" fillId="0" borderId="15" xfId="3" applyFont="1" applyBorder="1" applyAlignment="1">
      <alignment horizontal="left" vertical="center" wrapText="1"/>
    </xf>
    <xf numFmtId="0" fontId="3" fillId="0" borderId="0" xfId="3" applyFont="1" applyBorder="1" applyAlignment="1">
      <alignment vertical="center" wrapText="1"/>
    </xf>
    <xf numFmtId="0" fontId="3" fillId="0" borderId="12" xfId="3" applyFont="1" applyBorder="1" applyAlignment="1">
      <alignment vertical="center" wrapText="1"/>
    </xf>
    <xf numFmtId="0" fontId="18" fillId="0" borderId="5" xfId="3" applyFont="1" applyFill="1" applyBorder="1" applyAlignment="1">
      <alignment horizontal="center" vertical="center" wrapText="1"/>
    </xf>
    <xf numFmtId="0" fontId="18" fillId="0" borderId="6" xfId="3" applyFont="1" applyFill="1" applyBorder="1" applyAlignment="1">
      <alignment horizontal="center" vertical="center"/>
    </xf>
    <xf numFmtId="0" fontId="18" fillId="3" borderId="4" xfId="3" applyFont="1" applyFill="1" applyBorder="1" applyAlignment="1">
      <alignment horizontal="center" vertical="center"/>
    </xf>
    <xf numFmtId="0" fontId="25" fillId="0" borderId="5" xfId="3" applyFont="1" applyBorder="1" applyAlignment="1">
      <alignment horizontal="center" vertical="center" wrapText="1"/>
    </xf>
    <xf numFmtId="0" fontId="18" fillId="0" borderId="7" xfId="3" applyFont="1" applyBorder="1" applyAlignment="1">
      <alignment horizontal="center" vertical="center"/>
    </xf>
    <xf numFmtId="0" fontId="18" fillId="0" borderId="6" xfId="3" applyFont="1" applyBorder="1" applyAlignment="1">
      <alignment horizontal="center" vertical="center"/>
    </xf>
    <xf numFmtId="0" fontId="26" fillId="0" borderId="4" xfId="3" applyFont="1" applyBorder="1" applyAlignment="1">
      <alignment horizontal="center" vertical="center"/>
    </xf>
    <xf numFmtId="0" fontId="18" fillId="0" borderId="4" xfId="3" applyFont="1" applyBorder="1" applyAlignment="1">
      <alignment horizontal="center" vertical="center"/>
    </xf>
    <xf numFmtId="0" fontId="18" fillId="0" borderId="8" xfId="3" applyFont="1" applyBorder="1" applyAlignment="1">
      <alignment horizontal="left" vertical="center" wrapText="1"/>
    </xf>
    <xf numFmtId="0" fontId="18" fillId="0" borderId="9" xfId="3" applyFont="1" applyBorder="1" applyAlignment="1">
      <alignment horizontal="left" vertical="center"/>
    </xf>
    <xf numFmtId="0" fontId="18" fillId="0" borderId="10" xfId="3" applyFont="1" applyBorder="1" applyAlignment="1">
      <alignment horizontal="left" vertical="center"/>
    </xf>
    <xf numFmtId="0" fontId="18" fillId="0" borderId="11" xfId="3" applyFont="1" applyBorder="1" applyAlignment="1">
      <alignment horizontal="left" vertical="center"/>
    </xf>
    <xf numFmtId="0" fontId="18" fillId="0" borderId="0" xfId="3" applyFont="1" applyBorder="1" applyAlignment="1">
      <alignment horizontal="left" vertical="center"/>
    </xf>
    <xf numFmtId="0" fontId="18" fillId="0" borderId="12" xfId="3" applyFont="1" applyBorder="1" applyAlignment="1">
      <alignment horizontal="left" vertical="center"/>
    </xf>
    <xf numFmtId="0" fontId="18" fillId="0" borderId="13" xfId="3" applyFont="1" applyBorder="1" applyAlignment="1">
      <alignment horizontal="left" vertical="center"/>
    </xf>
    <xf numFmtId="0" fontId="18" fillId="0" borderId="14" xfId="3" applyFont="1" applyBorder="1" applyAlignment="1">
      <alignment horizontal="left" vertical="center"/>
    </xf>
    <xf numFmtId="0" fontId="18" fillId="0" borderId="15" xfId="3" applyFont="1" applyBorder="1" applyAlignment="1">
      <alignment horizontal="left" vertical="center"/>
    </xf>
    <xf numFmtId="0" fontId="11" fillId="0" borderId="0" xfId="0" applyFont="1" applyAlignment="1">
      <alignment vertical="center" wrapText="1"/>
    </xf>
    <xf numFmtId="0" fontId="18" fillId="0" borderId="5" xfId="2" applyFont="1" applyBorder="1" applyAlignment="1">
      <alignment horizontal="center" vertical="center" wrapText="1"/>
    </xf>
    <xf numFmtId="0" fontId="3" fillId="0" borderId="9" xfId="2" applyFont="1" applyFill="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18" fillId="0" borderId="8"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15" xfId="0" applyFont="1" applyBorder="1" applyAlignment="1">
      <alignment horizontal="left" vertical="center" wrapText="1"/>
    </xf>
    <xf numFmtId="0" fontId="3" fillId="0" borderId="17" xfId="0" applyFont="1" applyBorder="1" applyAlignment="1">
      <alignment vertical="center" wrapText="1"/>
    </xf>
    <xf numFmtId="0" fontId="18" fillId="0" borderId="5" xfId="2" applyFont="1" applyFill="1" applyBorder="1" applyAlignment="1">
      <alignment horizontal="center" vertical="center"/>
    </xf>
    <xf numFmtId="0" fontId="18" fillId="0" borderId="8" xfId="0" applyFont="1" applyBorder="1" applyAlignment="1">
      <alignment vertical="center" wrapText="1"/>
    </xf>
    <xf numFmtId="0" fontId="18" fillId="0" borderId="23" xfId="2" applyFont="1" applyBorder="1" applyAlignment="1">
      <alignment vertical="center" wrapText="1"/>
    </xf>
    <xf numFmtId="0" fontId="18" fillId="0" borderId="24" xfId="0" applyFont="1" applyBorder="1" applyAlignment="1">
      <alignment vertical="center" wrapText="1"/>
    </xf>
    <xf numFmtId="0" fontId="18" fillId="0" borderId="23" xfId="0" applyFont="1" applyBorder="1" applyAlignment="1">
      <alignment vertical="center" wrapText="1"/>
    </xf>
    <xf numFmtId="0" fontId="18" fillId="0" borderId="23" xfId="0" applyFont="1" applyBorder="1" applyAlignment="1">
      <alignment vertical="center"/>
    </xf>
    <xf numFmtId="0" fontId="18" fillId="0" borderId="24" xfId="0" applyFont="1" applyBorder="1" applyAlignment="1">
      <alignment vertical="center"/>
    </xf>
    <xf numFmtId="0" fontId="18" fillId="0" borderId="9" xfId="2" applyFont="1" applyBorder="1" applyAlignment="1">
      <alignment horizontal="left" vertical="center" wrapText="1"/>
    </xf>
    <xf numFmtId="0" fontId="18" fillId="0" borderId="0" xfId="2" applyFont="1" applyBorder="1" applyAlignment="1">
      <alignment horizontal="left" vertical="center" wrapText="1"/>
    </xf>
    <xf numFmtId="0" fontId="18" fillId="0" borderId="14" xfId="2" applyFont="1" applyBorder="1" applyAlignment="1">
      <alignment horizontal="left" vertical="center" wrapText="1"/>
    </xf>
  </cellXfs>
  <cellStyles count="5">
    <cellStyle name="ハイパーリンク" xfId="4" builtinId="8"/>
    <cellStyle name="標準" xfId="0" builtinId="0"/>
    <cellStyle name="標準 2" xfId="1"/>
    <cellStyle name="標準_最終形_0414" xfId="2"/>
    <cellStyle name="標準_最終形_0414_(17.12.5)パン共通（様式３）" xfId="3"/>
  </cellStyles>
  <dxfs count="0"/>
  <tableStyles count="0" defaultTableStyle="TableStyleMedium9" defaultPivotStyle="PivotStyleLight16"/>
  <colors>
    <mruColors>
      <color rgb="FF00FF00"/>
      <color rgb="FF0000CC"/>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11.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400050</xdr:colOff>
      <xdr:row>70</xdr:row>
      <xdr:rowOff>95250</xdr:rowOff>
    </xdr:from>
    <xdr:to>
      <xdr:col>5</xdr:col>
      <xdr:colOff>609600</xdr:colOff>
      <xdr:row>75</xdr:row>
      <xdr:rowOff>104775</xdr:rowOff>
    </xdr:to>
    <xdr:sp macro="" textlink="">
      <xdr:nvSpPr>
        <xdr:cNvPr id="2" name="右中かっこ 1"/>
        <xdr:cNvSpPr/>
      </xdr:nvSpPr>
      <xdr:spPr>
        <a:xfrm>
          <a:off x="2552700" y="12211050"/>
          <a:ext cx="209550" cy="885825"/>
        </a:xfrm>
        <a:prstGeom prst="rightBrace">
          <a:avLst/>
        </a:prstGeom>
        <a:ln w="19050">
          <a:solidFill>
            <a:srgbClr val="FF0000"/>
          </a:solidFill>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32</xdr:row>
      <xdr:rowOff>28575</xdr:rowOff>
    </xdr:from>
    <xdr:to>
      <xdr:col>20</xdr:col>
      <xdr:colOff>167005</xdr:colOff>
      <xdr:row>59</xdr:row>
      <xdr:rowOff>13335</xdr:rowOff>
    </xdr:to>
    <xdr:grpSp>
      <xdr:nvGrpSpPr>
        <xdr:cNvPr id="3" name="グループ化 2"/>
        <xdr:cNvGrpSpPr/>
      </xdr:nvGrpSpPr>
      <xdr:grpSpPr>
        <a:xfrm>
          <a:off x="7534275" y="5600700"/>
          <a:ext cx="5910580" cy="4642485"/>
          <a:chOff x="7658100" y="5600700"/>
          <a:chExt cx="6053455" cy="4642485"/>
        </a:xfrm>
      </xdr:grpSpPr>
      <xdr:pic>
        <xdr:nvPicPr>
          <xdr:cNvPr id="4" name="図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0" y="5829300"/>
            <a:ext cx="5615305" cy="4413885"/>
          </a:xfrm>
          <a:prstGeom prst="rect">
            <a:avLst/>
          </a:prstGeom>
          <a:noFill/>
          <a:ln>
            <a:noFill/>
          </a:ln>
        </xdr:spPr>
      </xdr:pic>
      <xdr:sp macro="" textlink="">
        <xdr:nvSpPr>
          <xdr:cNvPr id="5" name="左右矢印 4"/>
          <xdr:cNvSpPr/>
        </xdr:nvSpPr>
        <xdr:spPr>
          <a:xfrm>
            <a:off x="7658100" y="7772400"/>
            <a:ext cx="419100" cy="180000"/>
          </a:xfrm>
          <a:prstGeom prst="lef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8058150" y="5600700"/>
            <a:ext cx="164782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職能ユニットシート抜粋</a:t>
            </a:r>
          </a:p>
        </xdr:txBody>
      </xdr:sp>
    </xdr:grpSp>
    <xdr:clientData/>
  </xdr:twoCellAnchor>
  <xdr:twoCellAnchor>
    <xdr:from>
      <xdr:col>11</xdr:col>
      <xdr:colOff>0</xdr:colOff>
      <xdr:row>59</xdr:row>
      <xdr:rowOff>133350</xdr:rowOff>
    </xdr:from>
    <xdr:to>
      <xdr:col>19</xdr:col>
      <xdr:colOff>621665</xdr:colOff>
      <xdr:row>79</xdr:row>
      <xdr:rowOff>116205</xdr:rowOff>
    </xdr:to>
    <xdr:grpSp>
      <xdr:nvGrpSpPr>
        <xdr:cNvPr id="7" name="グループ化 6"/>
        <xdr:cNvGrpSpPr/>
      </xdr:nvGrpSpPr>
      <xdr:grpSpPr>
        <a:xfrm>
          <a:off x="7515225" y="10363200"/>
          <a:ext cx="5698490" cy="3449955"/>
          <a:chOff x="7591425" y="10363200"/>
          <a:chExt cx="5888990" cy="3449955"/>
        </a:xfrm>
      </xdr:grpSpPr>
      <xdr:pic>
        <xdr:nvPicPr>
          <xdr:cNvPr id="8" name="図 7"/>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83550" y="10636250"/>
            <a:ext cx="5396865" cy="3176905"/>
          </a:xfrm>
          <a:prstGeom prst="rect">
            <a:avLst/>
          </a:prstGeom>
          <a:noFill/>
          <a:ln>
            <a:noFill/>
          </a:ln>
        </xdr:spPr>
      </xdr:pic>
      <xdr:sp macro="" textlink="">
        <xdr:nvSpPr>
          <xdr:cNvPr id="9" name="テキスト ボックス 8"/>
          <xdr:cNvSpPr txBox="1"/>
        </xdr:nvSpPr>
        <xdr:spPr>
          <a:xfrm>
            <a:off x="8058150" y="10363200"/>
            <a:ext cx="164782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職能要件書シート抜粋</a:t>
            </a:r>
          </a:p>
        </xdr:txBody>
      </xdr:sp>
      <xdr:sp macro="" textlink="">
        <xdr:nvSpPr>
          <xdr:cNvPr id="10" name="左右矢印 9"/>
          <xdr:cNvSpPr/>
        </xdr:nvSpPr>
        <xdr:spPr>
          <a:xfrm rot="2200742" flipV="1">
            <a:off x="7591425" y="10487025"/>
            <a:ext cx="580673" cy="181719"/>
          </a:xfrm>
          <a:prstGeom prst="lef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0</xdr:colOff>
      <xdr:row>5</xdr:row>
      <xdr:rowOff>0</xdr:rowOff>
    </xdr:from>
    <xdr:to>
      <xdr:col>24</xdr:col>
      <xdr:colOff>355640</xdr:colOff>
      <xdr:row>31</xdr:row>
      <xdr:rowOff>40005</xdr:rowOff>
    </xdr:to>
    <xdr:grpSp>
      <xdr:nvGrpSpPr>
        <xdr:cNvPr id="11" name="グループ化 10"/>
        <xdr:cNvGrpSpPr/>
      </xdr:nvGrpSpPr>
      <xdr:grpSpPr>
        <a:xfrm>
          <a:off x="7515225" y="962025"/>
          <a:ext cx="8499515" cy="4478655"/>
          <a:chOff x="7578685" y="952500"/>
          <a:chExt cx="6156365" cy="4507230"/>
        </a:xfrm>
      </xdr:grpSpPr>
      <xdr:pic>
        <xdr:nvPicPr>
          <xdr:cNvPr id="12" name="図 1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05775" y="1800225"/>
            <a:ext cx="5629275" cy="3659505"/>
          </a:xfrm>
          <a:prstGeom prst="rect">
            <a:avLst/>
          </a:prstGeom>
          <a:noFill/>
          <a:ln>
            <a:noFill/>
          </a:ln>
        </xdr:spPr>
      </xdr:pic>
      <xdr:sp macro="" textlink="">
        <xdr:nvSpPr>
          <xdr:cNvPr id="13" name="四角形吹き出し 12"/>
          <xdr:cNvSpPr/>
        </xdr:nvSpPr>
        <xdr:spPr>
          <a:xfrm>
            <a:off x="8543925" y="1266825"/>
            <a:ext cx="1162050" cy="428625"/>
          </a:xfrm>
          <a:prstGeom prst="wedgeRectCallout">
            <a:avLst>
              <a:gd name="adj1" fmla="val -48702"/>
              <a:gd name="adj2" fmla="val 7361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能力ユニットで選択した項目数</a:t>
            </a:r>
          </a:p>
        </xdr:txBody>
      </xdr:sp>
      <xdr:sp macro="" textlink="">
        <xdr:nvSpPr>
          <xdr:cNvPr id="14" name="四角形吹き出し 13"/>
          <xdr:cNvSpPr/>
        </xdr:nvSpPr>
        <xdr:spPr>
          <a:xfrm>
            <a:off x="12106275" y="1238250"/>
            <a:ext cx="1619249" cy="428625"/>
          </a:xfrm>
          <a:prstGeom prst="wedgeRectCallout">
            <a:avLst>
              <a:gd name="adj1" fmla="val -2636"/>
              <a:gd name="adj2" fmla="val 14027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クリックして「能力ユニット」シートへジャンプ</a:t>
            </a:r>
          </a:p>
        </xdr:txBody>
      </xdr:sp>
      <xdr:sp macro="" textlink="">
        <xdr:nvSpPr>
          <xdr:cNvPr id="15" name="テキスト ボックス 14"/>
          <xdr:cNvSpPr txBox="1"/>
        </xdr:nvSpPr>
        <xdr:spPr>
          <a:xfrm>
            <a:off x="8096249" y="952500"/>
            <a:ext cx="2266951"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データ（能力ユニット）一覧表抜粋</a:t>
            </a:r>
          </a:p>
        </xdr:txBody>
      </xdr:sp>
      <xdr:sp macro="" textlink="">
        <xdr:nvSpPr>
          <xdr:cNvPr id="16" name="左右矢印 15"/>
          <xdr:cNvSpPr/>
        </xdr:nvSpPr>
        <xdr:spPr>
          <a:xfrm>
            <a:off x="7667625" y="3810000"/>
            <a:ext cx="419100" cy="180000"/>
          </a:xfrm>
          <a:prstGeom prst="lef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左右矢印 16"/>
          <xdr:cNvSpPr/>
        </xdr:nvSpPr>
        <xdr:spPr>
          <a:xfrm rot="19399258">
            <a:off x="7578685" y="5180682"/>
            <a:ext cx="580673" cy="181719"/>
          </a:xfrm>
          <a:prstGeom prst="lef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104775</xdr:colOff>
      <xdr:row>2</xdr:row>
      <xdr:rowOff>57150</xdr:rowOff>
    </xdr:from>
    <xdr:to>
      <xdr:col>2</xdr:col>
      <xdr:colOff>428625</xdr:colOff>
      <xdr:row>2</xdr:row>
      <xdr:rowOff>247649</xdr:rowOff>
    </xdr:to>
    <xdr:sp macro="" textlink="">
      <xdr:nvSpPr>
        <xdr:cNvPr id="2" name="下矢印 1"/>
        <xdr:cNvSpPr/>
      </xdr:nvSpPr>
      <xdr:spPr>
        <a:xfrm>
          <a:off x="847725" y="419100"/>
          <a:ext cx="323850" cy="190499"/>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9524</xdr:colOff>
      <xdr:row>5</xdr:row>
      <xdr:rowOff>76204</xdr:rowOff>
    </xdr:from>
    <xdr:to>
      <xdr:col>8</xdr:col>
      <xdr:colOff>342899</xdr:colOff>
      <xdr:row>6</xdr:row>
      <xdr:rowOff>133355</xdr:rowOff>
    </xdr:to>
    <xdr:sp macro="" textlink="">
      <xdr:nvSpPr>
        <xdr:cNvPr id="4" name="AutoShape 1"/>
        <xdr:cNvSpPr>
          <a:spLocks noChangeArrowheads="1"/>
        </xdr:cNvSpPr>
      </xdr:nvSpPr>
      <xdr:spPr bwMode="auto">
        <a:xfrm rot="16200000" flipH="1" flipV="1">
          <a:off x="11358561" y="1157292"/>
          <a:ext cx="228601" cy="333375"/>
        </a:xfrm>
        <a:prstGeom prst="downArrow">
          <a:avLst>
            <a:gd name="adj1" fmla="val 50000"/>
            <a:gd name="adj2" fmla="val 25001"/>
          </a:avLst>
        </a:prstGeom>
        <a:solidFill>
          <a:srgbClr val="FFC000"/>
        </a:solidFill>
        <a:ln w="9525">
          <a:solidFill>
            <a:srgbClr val="FF0000"/>
          </a:solidFill>
          <a:miter lim="800000"/>
          <a:headEnd/>
          <a:tailEnd/>
        </a:ln>
      </xdr:spPr>
    </xdr:sp>
    <xdr:clientData/>
  </xdr:twoCellAnchor>
  <xdr:twoCellAnchor>
    <xdr:from>
      <xdr:col>8</xdr:col>
      <xdr:colOff>238125</xdr:colOff>
      <xdr:row>32</xdr:row>
      <xdr:rowOff>38100</xdr:rowOff>
    </xdr:from>
    <xdr:to>
      <xdr:col>10</xdr:col>
      <xdr:colOff>314325</xdr:colOff>
      <xdr:row>39</xdr:row>
      <xdr:rowOff>104775</xdr:rowOff>
    </xdr:to>
    <xdr:sp macro="" textlink="">
      <xdr:nvSpPr>
        <xdr:cNvPr id="5" name="四角形吹き出し 4"/>
        <xdr:cNvSpPr/>
      </xdr:nvSpPr>
      <xdr:spPr>
        <a:xfrm>
          <a:off x="11534775" y="5934075"/>
          <a:ext cx="1247775" cy="1266825"/>
        </a:xfrm>
        <a:prstGeom prst="wedgeRectCallout">
          <a:avLst>
            <a:gd name="adj1" fmla="val -71653"/>
            <a:gd name="adj2" fmla="val -1962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この限定版にはシート番号３０以降の</a:t>
          </a:r>
          <a:r>
            <a:rPr kumimoji="1" lang="ja-JP" altLang="ja-JP" sz="1100">
              <a:solidFill>
                <a:srgbClr val="FF0000"/>
              </a:solidFill>
              <a:effectLst/>
              <a:latin typeface="+mn-lt"/>
              <a:ea typeface="+mn-ea"/>
              <a:cs typeface="+mn-cs"/>
            </a:rPr>
            <a:t>「能力ユニット」</a:t>
          </a:r>
          <a:r>
            <a:rPr kumimoji="1" lang="ja-JP" altLang="en-US" sz="1100">
              <a:solidFill>
                <a:srgbClr val="FF0000"/>
              </a:solidFill>
              <a:effectLst/>
              <a:latin typeface="+mn-lt"/>
              <a:ea typeface="+mn-ea"/>
              <a:cs typeface="+mn-cs"/>
            </a:rPr>
            <a:t>の</a:t>
          </a:r>
          <a:r>
            <a:rPr kumimoji="1" lang="ja-JP" altLang="en-US" sz="1100">
              <a:solidFill>
                <a:srgbClr val="FF0000"/>
              </a:solidFill>
            </a:rPr>
            <a:t>データは入っていません。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xdr:colOff>
      <xdr:row>0</xdr:row>
      <xdr:rowOff>85725</xdr:rowOff>
    </xdr:from>
    <xdr:to>
      <xdr:col>8</xdr:col>
      <xdr:colOff>1</xdr:colOff>
      <xdr:row>4</xdr:row>
      <xdr:rowOff>0</xdr:rowOff>
    </xdr:to>
    <xdr:grpSp>
      <xdr:nvGrpSpPr>
        <xdr:cNvPr id="2" name="グループ化 1"/>
        <xdr:cNvGrpSpPr/>
      </xdr:nvGrpSpPr>
      <xdr:grpSpPr>
        <a:xfrm>
          <a:off x="1181103" y="85725"/>
          <a:ext cx="5333998" cy="904875"/>
          <a:chOff x="1123953" y="91948"/>
          <a:chExt cx="5162548" cy="751332"/>
        </a:xfrm>
      </xdr:grpSpPr>
      <xdr:sp macro="" textlink="">
        <xdr:nvSpPr>
          <xdr:cNvPr id="3" name="正方形/長方形 2"/>
          <xdr:cNvSpPr/>
        </xdr:nvSpPr>
        <xdr:spPr bwMode="auto">
          <a:xfrm>
            <a:off x="1314451" y="91948"/>
            <a:ext cx="4972050" cy="75133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u="sng">
                <a:solidFill>
                  <a:srgbClr val="0000CC"/>
                </a:solidFill>
                <a:latin typeface="+mn-ea"/>
                <a:ea typeface="+mn-ea"/>
              </a:rPr>
              <a:t>■一覧表「Ｃ列」のシート別の選択済項目に該当するシート番号を、選択項目数分繰り返し入力します。　</a:t>
            </a:r>
            <a:r>
              <a:rPr kumimoji="1" lang="ja-JP" altLang="en-US" sz="1100" u="sng">
                <a:solidFill>
                  <a:srgbClr val="FF0000"/>
                </a:solidFill>
                <a:latin typeface="+mn-ea"/>
                <a:ea typeface="+mn-ea"/>
              </a:rPr>
              <a:t>■前のセルが空白にならないよう上詰めで入力します。</a:t>
            </a:r>
            <a:endParaRPr kumimoji="1" lang="en-US" altLang="ja-JP" sz="1100" u="sng">
              <a:solidFill>
                <a:srgbClr val="FF0000"/>
              </a:solidFill>
              <a:latin typeface="+mn-ea"/>
              <a:ea typeface="+mn-ea"/>
            </a:endParaRPr>
          </a:p>
          <a:p>
            <a:pPr algn="l"/>
            <a:r>
              <a:rPr kumimoji="1" lang="ja-JP" altLang="en-US" sz="1100" u="sng">
                <a:solidFill>
                  <a:srgbClr val="0000CC"/>
                </a:solidFill>
                <a:latin typeface="+mn-ea"/>
                <a:ea typeface="+mn-ea"/>
              </a:rPr>
              <a:t>■項目の追加等の際、入力するシート番号は連続せず、離れても可です。</a:t>
            </a:r>
            <a:endParaRPr kumimoji="1" lang="en-US" altLang="ja-JP" sz="1100" u="sng">
              <a:solidFill>
                <a:srgbClr val="0000CC"/>
              </a:solidFill>
              <a:latin typeface="+mn-ea"/>
              <a:ea typeface="+mn-ea"/>
            </a:endParaRPr>
          </a:p>
          <a:p>
            <a:pPr algn="l"/>
            <a:r>
              <a:rPr kumimoji="1" lang="ja-JP" altLang="en-US" sz="1100">
                <a:solidFill>
                  <a:srgbClr val="FF0000"/>
                </a:solidFill>
                <a:latin typeface="+mn-ea"/>
                <a:ea typeface="+mn-ea"/>
              </a:rPr>
              <a:t>■行の削除はエラーになります</a:t>
            </a:r>
            <a:r>
              <a:rPr kumimoji="1" lang="ja-JP" altLang="en-US" sz="1100">
                <a:solidFill>
                  <a:schemeClr val="tx1"/>
                </a:solidFill>
                <a:latin typeface="+mn-ea"/>
                <a:ea typeface="+mn-ea"/>
              </a:rPr>
              <a:t>。　</a:t>
            </a:r>
            <a:r>
              <a:rPr kumimoji="1" lang="ja-JP" altLang="en-US" sz="1100">
                <a:solidFill>
                  <a:srgbClr val="0000CC"/>
                </a:solidFill>
                <a:latin typeface="+mn-ea"/>
                <a:ea typeface="+mn-ea"/>
              </a:rPr>
              <a:t>■記入事例はクリアーして下さい。</a:t>
            </a:r>
            <a:endParaRPr kumimoji="1" lang="en-US" altLang="ja-JP" sz="1100">
              <a:solidFill>
                <a:srgbClr val="0000CC"/>
              </a:solidFill>
              <a:latin typeface="+mn-ea"/>
              <a:ea typeface="+mn-ea"/>
            </a:endParaRPr>
          </a:p>
        </xdr:txBody>
      </xdr:sp>
      <xdr:sp macro="" textlink="">
        <xdr:nvSpPr>
          <xdr:cNvPr id="4" name="AutoShape 1"/>
          <xdr:cNvSpPr>
            <a:spLocks noChangeArrowheads="1"/>
          </xdr:cNvSpPr>
        </xdr:nvSpPr>
        <xdr:spPr bwMode="auto">
          <a:xfrm rot="16200000" flipH="1" flipV="1">
            <a:off x="1102519" y="559596"/>
            <a:ext cx="238125" cy="195258"/>
          </a:xfrm>
          <a:prstGeom prst="downArrow">
            <a:avLst>
              <a:gd name="adj1" fmla="val 50000"/>
              <a:gd name="adj2" fmla="val 25001"/>
            </a:avLst>
          </a:prstGeom>
          <a:solidFill>
            <a:srgbClr val="FFC000"/>
          </a:solidFill>
          <a:ln w="9525">
            <a:solidFill>
              <a:srgbClr val="FF0000"/>
            </a:solidFill>
            <a:miter lim="800000"/>
            <a:headEnd/>
            <a:tailEnd/>
          </a:ln>
        </xdr:spPr>
      </xdr:sp>
    </xdr:grpSp>
    <xdr:clientData/>
  </xdr:twoCellAnchor>
  <xdr:twoCellAnchor>
    <xdr:from>
      <xdr:col>1</xdr:col>
      <xdr:colOff>361950</xdr:colOff>
      <xdr:row>3</xdr:row>
      <xdr:rowOff>76200</xdr:rowOff>
    </xdr:from>
    <xdr:to>
      <xdr:col>1</xdr:col>
      <xdr:colOff>704850</xdr:colOff>
      <xdr:row>4</xdr:row>
      <xdr:rowOff>57149</xdr:rowOff>
    </xdr:to>
    <xdr:sp macro="" textlink="">
      <xdr:nvSpPr>
        <xdr:cNvPr id="5" name="下矢印 4"/>
        <xdr:cNvSpPr/>
      </xdr:nvSpPr>
      <xdr:spPr>
        <a:xfrm>
          <a:off x="466725" y="809625"/>
          <a:ext cx="342900" cy="238124"/>
        </a:xfrm>
        <a:prstGeom prst="downArrow">
          <a:avLst/>
        </a:prstGeom>
        <a:solidFill>
          <a:srgbClr val="0000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19050</xdr:colOff>
      <xdr:row>0</xdr:row>
      <xdr:rowOff>19050</xdr:rowOff>
    </xdr:from>
    <xdr:to>
      <xdr:col>15</xdr:col>
      <xdr:colOff>9526</xdr:colOff>
      <xdr:row>4</xdr:row>
      <xdr:rowOff>0</xdr:rowOff>
    </xdr:to>
    <xdr:grpSp>
      <xdr:nvGrpSpPr>
        <xdr:cNvPr id="2" name="グループ化 1"/>
        <xdr:cNvGrpSpPr/>
      </xdr:nvGrpSpPr>
      <xdr:grpSpPr>
        <a:xfrm>
          <a:off x="3000375" y="19050"/>
          <a:ext cx="13001626" cy="1371600"/>
          <a:chOff x="3000375" y="19050"/>
          <a:chExt cx="13001626" cy="1371600"/>
        </a:xfrm>
      </xdr:grpSpPr>
      <xdr:grpSp>
        <xdr:nvGrpSpPr>
          <xdr:cNvPr id="3" name="Group 62"/>
          <xdr:cNvGrpSpPr>
            <a:grpSpLocks/>
          </xdr:cNvGrpSpPr>
        </xdr:nvGrpSpPr>
        <xdr:grpSpPr bwMode="auto">
          <a:xfrm>
            <a:off x="3000375" y="628650"/>
            <a:ext cx="5400675" cy="762000"/>
            <a:chOff x="13" y="80"/>
            <a:chExt cx="506" cy="77"/>
          </a:xfrm>
        </xdr:grpSpPr>
        <xdr:grpSp>
          <xdr:nvGrpSpPr>
            <xdr:cNvPr id="30" name="Group 60"/>
            <xdr:cNvGrpSpPr>
              <a:grpSpLocks/>
            </xdr:cNvGrpSpPr>
          </xdr:nvGrpSpPr>
          <xdr:grpSpPr bwMode="auto">
            <a:xfrm>
              <a:off x="14" y="80"/>
              <a:ext cx="505" cy="34"/>
              <a:chOff x="14" y="80"/>
              <a:chExt cx="505" cy="34"/>
            </a:xfrm>
          </xdr:grpSpPr>
          <xdr:sp macro="" textlink="">
            <xdr:nvSpPr>
              <xdr:cNvPr id="36" name="Text Box 7"/>
              <xdr:cNvSpPr txBox="1">
                <a:spLocks noChangeArrowheads="1"/>
              </xdr:cNvSpPr>
            </xdr:nvSpPr>
            <xdr:spPr bwMode="auto">
              <a:xfrm>
                <a:off x="239" y="80"/>
                <a:ext cx="91" cy="34"/>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　氏　名</a:t>
                </a:r>
              </a:p>
            </xdr:txBody>
          </xdr:sp>
          <xdr:sp macro="" textlink="">
            <xdr:nvSpPr>
              <xdr:cNvPr id="37" name="Text Box 10"/>
              <xdr:cNvSpPr txBox="1">
                <a:spLocks noChangeArrowheads="1"/>
              </xdr:cNvSpPr>
            </xdr:nvSpPr>
            <xdr:spPr bwMode="auto">
              <a:xfrm>
                <a:off x="14" y="80"/>
                <a:ext cx="79" cy="34"/>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所　属</a:t>
                </a:r>
              </a:p>
            </xdr:txBody>
          </xdr:sp>
          <xdr:sp macro="" textlink="">
            <xdr:nvSpPr>
              <xdr:cNvPr id="38" name="Text Box 13"/>
              <xdr:cNvSpPr txBox="1">
                <a:spLocks noChangeArrowheads="1"/>
              </xdr:cNvSpPr>
            </xdr:nvSpPr>
            <xdr:spPr bwMode="auto">
              <a:xfrm>
                <a:off x="88" y="80"/>
                <a:ext cx="151" cy="34"/>
              </a:xfrm>
              <a:prstGeom prst="rect">
                <a:avLst/>
              </a:prstGeom>
              <a:solidFill>
                <a:srgbClr val="FFFFFF"/>
              </a:solidFill>
              <a:ln w="9525">
                <a:solidFill>
                  <a:srgbClr val="000000"/>
                </a:solidFill>
                <a:miter lim="800000"/>
                <a:headEnd/>
                <a:tailEnd/>
              </a:ln>
            </xdr:spPr>
          </xdr:sp>
          <xdr:sp macro="" textlink="">
            <xdr:nvSpPr>
              <xdr:cNvPr id="39" name="Text Box 15"/>
              <xdr:cNvSpPr txBox="1">
                <a:spLocks noChangeArrowheads="1"/>
              </xdr:cNvSpPr>
            </xdr:nvSpPr>
            <xdr:spPr bwMode="auto">
              <a:xfrm>
                <a:off x="330" y="80"/>
                <a:ext cx="189" cy="34"/>
              </a:xfrm>
              <a:prstGeom prst="rect">
                <a:avLst/>
              </a:prstGeom>
              <a:solidFill>
                <a:srgbClr val="FFFFFF"/>
              </a:solidFill>
              <a:ln w="9525">
                <a:solidFill>
                  <a:srgbClr val="000000"/>
                </a:solidFill>
                <a:miter lim="800000"/>
                <a:headEnd/>
                <a:tailEnd/>
              </a:ln>
            </xdr:spPr>
          </xdr:sp>
        </xdr:grpSp>
        <xdr:grpSp>
          <xdr:nvGrpSpPr>
            <xdr:cNvPr id="31" name="Group 61"/>
            <xdr:cNvGrpSpPr>
              <a:grpSpLocks/>
            </xdr:cNvGrpSpPr>
          </xdr:nvGrpSpPr>
          <xdr:grpSpPr bwMode="auto">
            <a:xfrm>
              <a:off x="13" y="123"/>
              <a:ext cx="506" cy="34"/>
              <a:chOff x="13" y="123"/>
              <a:chExt cx="506" cy="34"/>
            </a:xfrm>
          </xdr:grpSpPr>
          <xdr:sp macro="" textlink="">
            <xdr:nvSpPr>
              <xdr:cNvPr id="32" name="Text Box 9"/>
              <xdr:cNvSpPr txBox="1">
                <a:spLocks noChangeArrowheads="1"/>
              </xdr:cNvSpPr>
            </xdr:nvSpPr>
            <xdr:spPr bwMode="auto">
              <a:xfrm>
                <a:off x="13" y="123"/>
                <a:ext cx="76" cy="34"/>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面談者</a:t>
                </a:r>
              </a:p>
            </xdr:txBody>
          </xdr:sp>
          <xdr:sp macro="" textlink="">
            <xdr:nvSpPr>
              <xdr:cNvPr id="33" name="Text Box 12"/>
              <xdr:cNvSpPr txBox="1">
                <a:spLocks noChangeArrowheads="1"/>
              </xdr:cNvSpPr>
            </xdr:nvSpPr>
            <xdr:spPr bwMode="auto">
              <a:xfrm>
                <a:off x="87" y="123"/>
                <a:ext cx="189" cy="34"/>
              </a:xfrm>
              <a:prstGeom prst="rect">
                <a:avLst/>
              </a:prstGeom>
              <a:solidFill>
                <a:srgbClr val="FFFFFF"/>
              </a:solidFill>
              <a:ln w="9525">
                <a:solidFill>
                  <a:srgbClr val="000000"/>
                </a:solidFill>
                <a:miter lim="800000"/>
                <a:headEnd/>
                <a:tailEnd/>
              </a:ln>
            </xdr:spPr>
          </xdr:sp>
          <xdr:sp macro="" textlink="">
            <xdr:nvSpPr>
              <xdr:cNvPr id="34" name="Text Box 18"/>
              <xdr:cNvSpPr txBox="1">
                <a:spLocks noChangeArrowheads="1"/>
              </xdr:cNvSpPr>
            </xdr:nvSpPr>
            <xdr:spPr bwMode="auto">
              <a:xfrm>
                <a:off x="367" y="123"/>
                <a:ext cx="152" cy="3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　　年　　　月　　　日</a:t>
                </a:r>
              </a:p>
            </xdr:txBody>
          </xdr:sp>
          <xdr:sp macro="" textlink="">
            <xdr:nvSpPr>
              <xdr:cNvPr id="35" name="Text Box 23"/>
              <xdr:cNvSpPr txBox="1">
                <a:spLocks noChangeArrowheads="1"/>
              </xdr:cNvSpPr>
            </xdr:nvSpPr>
            <xdr:spPr bwMode="auto">
              <a:xfrm>
                <a:off x="276" y="123"/>
                <a:ext cx="91" cy="34"/>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　</a:t>
                </a:r>
                <a:r>
                  <a:rPr lang="ja-JP" altLang="en-US" sz="1000" b="0" i="0" u="none" strike="noStrike" baseline="0">
                    <a:solidFill>
                      <a:schemeClr val="tx1"/>
                    </a:solidFill>
                    <a:latin typeface="ＭＳ Ｐゴシック"/>
                    <a:ea typeface="ＭＳ Ｐゴシック"/>
                  </a:rPr>
                  <a:t>作成年月日</a:t>
                </a:r>
              </a:p>
            </xdr:txBody>
          </xdr:sp>
        </xdr:grpSp>
      </xdr:grpSp>
      <xdr:grpSp>
        <xdr:nvGrpSpPr>
          <xdr:cNvPr id="4" name="グループ化 3"/>
          <xdr:cNvGrpSpPr/>
        </xdr:nvGrpSpPr>
        <xdr:grpSpPr>
          <a:xfrm>
            <a:off x="8534400" y="19050"/>
            <a:ext cx="7467601" cy="1371600"/>
            <a:chOff x="8534400" y="19050"/>
            <a:chExt cx="7467601" cy="1371600"/>
          </a:xfrm>
        </xdr:grpSpPr>
        <xdr:grpSp>
          <xdr:nvGrpSpPr>
            <xdr:cNvPr id="5" name="Group 44"/>
            <xdr:cNvGrpSpPr>
              <a:grpSpLocks/>
            </xdr:cNvGrpSpPr>
          </xdr:nvGrpSpPr>
          <xdr:grpSpPr bwMode="auto">
            <a:xfrm>
              <a:off x="8534400" y="324497"/>
              <a:ext cx="3057621" cy="1037578"/>
              <a:chOff x="670" y="35"/>
              <a:chExt cx="241" cy="102"/>
            </a:xfrm>
          </xdr:grpSpPr>
          <xdr:sp macro="" textlink="">
            <xdr:nvSpPr>
              <xdr:cNvPr id="20" name="Text Box 29"/>
              <xdr:cNvSpPr txBox="1">
                <a:spLocks noChangeArrowheads="1"/>
              </xdr:cNvSpPr>
            </xdr:nvSpPr>
            <xdr:spPr bwMode="auto">
              <a:xfrm>
                <a:off x="670" y="35"/>
                <a:ext cx="241" cy="26"/>
              </a:xfrm>
              <a:prstGeom prst="rect">
                <a:avLst/>
              </a:prstGeom>
              <a:solidFill>
                <a:srgbClr val="CCFFCC"/>
              </a:solidFill>
              <a:ln w="9525">
                <a:solidFill>
                  <a:srgbClr val="000000"/>
                </a:solidFill>
                <a:miter lim="800000"/>
                <a:headEnd/>
                <a:tailEnd/>
              </a:ln>
            </xdr:spPr>
            <xdr:txBody>
              <a:bodyPr vertOverflow="clip" wrap="square" lIns="90000" tIns="18000" rIns="90000" bIns="46800" anchor="t" upright="1"/>
              <a:lstStyle/>
              <a:p>
                <a:pPr algn="ctr" rtl="0">
                  <a:defRPr sz="1000"/>
                </a:pPr>
                <a:r>
                  <a:rPr lang="ja-JP" altLang="en-US" sz="1100" b="0" i="0" u="none" strike="noStrike" baseline="0">
                    <a:solidFill>
                      <a:schemeClr val="tx1"/>
                    </a:solidFill>
                    <a:latin typeface="ＭＳ Ｐゴシック"/>
                    <a:ea typeface="ＭＳ Ｐゴシック"/>
                  </a:rPr>
                  <a:t>自己（上司）評価</a:t>
                </a:r>
              </a:p>
            </xdr:txBody>
          </xdr:sp>
          <xdr:grpSp>
            <xdr:nvGrpSpPr>
              <xdr:cNvPr id="21" name="Group 41"/>
              <xdr:cNvGrpSpPr>
                <a:grpSpLocks/>
              </xdr:cNvGrpSpPr>
            </xdr:nvGrpSpPr>
            <xdr:grpSpPr bwMode="auto">
              <a:xfrm>
                <a:off x="670" y="59"/>
                <a:ext cx="241" cy="26"/>
                <a:chOff x="670" y="59"/>
                <a:chExt cx="241" cy="26"/>
              </a:xfrm>
            </xdr:grpSpPr>
            <xdr:sp macro="" textlink="">
              <xdr:nvSpPr>
                <xdr:cNvPr id="28" name="Text Box 30"/>
                <xdr:cNvSpPr txBox="1">
                  <a:spLocks noChangeArrowheads="1"/>
                </xdr:cNvSpPr>
              </xdr:nvSpPr>
              <xdr:spPr bwMode="auto">
                <a:xfrm>
                  <a:off x="670" y="59"/>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100" b="0" i="0" u="none" strike="noStrike" baseline="0">
                      <a:solidFill>
                        <a:schemeClr val="tx1"/>
                      </a:solidFill>
                      <a:latin typeface="ＭＳ Ｐゴシック"/>
                      <a:ea typeface="ＭＳ Ｐゴシック"/>
                    </a:rPr>
                    <a:t>◎</a:t>
                  </a:r>
                </a:p>
              </xdr:txBody>
            </xdr:sp>
            <xdr:sp macro="" textlink="">
              <xdr:nvSpPr>
                <xdr:cNvPr id="29" name="Text Box 32"/>
                <xdr:cNvSpPr txBox="1">
                  <a:spLocks noChangeArrowheads="1"/>
                </xdr:cNvSpPr>
              </xdr:nvSpPr>
              <xdr:spPr bwMode="auto">
                <a:xfrm>
                  <a:off x="703" y="59"/>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algn="l" rtl="0">
                    <a:defRPr sz="1000"/>
                  </a:pPr>
                  <a:r>
                    <a:rPr lang="en-US" altLang="ja-JP" sz="1100" b="0" i="0" u="none" strike="noStrike" baseline="0">
                      <a:solidFill>
                        <a:schemeClr val="tx1"/>
                      </a:solidFill>
                      <a:latin typeface="ＭＳ Ｐゴシック"/>
                      <a:ea typeface="ＭＳ Ｐゴシック"/>
                    </a:rPr>
                    <a:t>1</a:t>
                  </a:r>
                  <a:r>
                    <a:rPr lang="ja-JP" altLang="en-US" sz="1100" b="0" i="0" u="none" strike="noStrike" baseline="0">
                      <a:solidFill>
                        <a:schemeClr val="tx1"/>
                      </a:solidFill>
                      <a:latin typeface="ＭＳ Ｐゴシック"/>
                      <a:ea typeface="ＭＳ Ｐゴシック"/>
                    </a:rPr>
                    <a:t>人で十分に遂行できる</a:t>
                  </a:r>
                </a:p>
              </xdr:txBody>
            </xdr:sp>
          </xdr:grpSp>
          <xdr:grpSp>
            <xdr:nvGrpSpPr>
              <xdr:cNvPr id="22" name="Group 43"/>
              <xdr:cNvGrpSpPr>
                <a:grpSpLocks/>
              </xdr:cNvGrpSpPr>
            </xdr:nvGrpSpPr>
            <xdr:grpSpPr bwMode="auto">
              <a:xfrm>
                <a:off x="670" y="111"/>
                <a:ext cx="241" cy="26"/>
                <a:chOff x="670" y="111"/>
                <a:chExt cx="241" cy="26"/>
              </a:xfrm>
            </xdr:grpSpPr>
            <xdr:sp macro="" textlink="">
              <xdr:nvSpPr>
                <xdr:cNvPr id="26" name="Text Box 36"/>
                <xdr:cNvSpPr txBox="1">
                  <a:spLocks noChangeArrowheads="1"/>
                </xdr:cNvSpPr>
              </xdr:nvSpPr>
              <xdr:spPr bwMode="auto">
                <a:xfrm>
                  <a:off x="670" y="111"/>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100" b="0" i="0" u="none" strike="noStrike" baseline="0">
                      <a:solidFill>
                        <a:schemeClr val="tx1"/>
                      </a:solidFill>
                      <a:latin typeface="ＭＳ Ｐゴシック"/>
                      <a:ea typeface="ＭＳ Ｐゴシック"/>
                    </a:rPr>
                    <a:t>△</a:t>
                  </a:r>
                </a:p>
              </xdr:txBody>
            </xdr:sp>
            <xdr:sp macro="" textlink="">
              <xdr:nvSpPr>
                <xdr:cNvPr id="27" name="Text Box 37"/>
                <xdr:cNvSpPr txBox="1">
                  <a:spLocks noChangeArrowheads="1"/>
                </xdr:cNvSpPr>
              </xdr:nvSpPr>
              <xdr:spPr bwMode="auto">
                <a:xfrm>
                  <a:off x="703" y="111"/>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algn="l" rtl="0">
                    <a:defRPr sz="1000"/>
                  </a:pPr>
                  <a:r>
                    <a:rPr lang="ja-JP" altLang="en-US" sz="1100" b="0" i="0" u="none" strike="noStrike" baseline="0">
                      <a:solidFill>
                        <a:schemeClr val="tx1"/>
                      </a:solidFill>
                      <a:latin typeface="ＭＳ Ｐゴシック"/>
                      <a:ea typeface="ＭＳ Ｐゴシック"/>
                    </a:rPr>
                    <a:t>十分に遂行できていない</a:t>
                  </a:r>
                </a:p>
              </xdr:txBody>
            </xdr:sp>
          </xdr:grpSp>
          <xdr:grpSp>
            <xdr:nvGrpSpPr>
              <xdr:cNvPr id="23" name="Group 42"/>
              <xdr:cNvGrpSpPr>
                <a:grpSpLocks/>
              </xdr:cNvGrpSpPr>
            </xdr:nvGrpSpPr>
            <xdr:grpSpPr bwMode="auto">
              <a:xfrm>
                <a:off x="670" y="85"/>
                <a:ext cx="241" cy="26"/>
                <a:chOff x="670" y="85"/>
                <a:chExt cx="241" cy="26"/>
              </a:xfrm>
            </xdr:grpSpPr>
            <xdr:sp macro="" textlink="">
              <xdr:nvSpPr>
                <xdr:cNvPr id="24" name="Text Box 39"/>
                <xdr:cNvSpPr txBox="1">
                  <a:spLocks noChangeArrowheads="1"/>
                </xdr:cNvSpPr>
              </xdr:nvSpPr>
              <xdr:spPr bwMode="auto">
                <a:xfrm>
                  <a:off x="670" y="85"/>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100" b="0" i="0" u="none" strike="noStrike" baseline="0">
                      <a:solidFill>
                        <a:schemeClr val="tx1"/>
                      </a:solidFill>
                      <a:latin typeface="ＭＳ Ｐゴシック"/>
                      <a:ea typeface="ＭＳ Ｐゴシック"/>
                    </a:rPr>
                    <a:t>○</a:t>
                  </a:r>
                </a:p>
              </xdr:txBody>
            </xdr:sp>
            <xdr:sp macro="" textlink="">
              <xdr:nvSpPr>
                <xdr:cNvPr id="25" name="Text Box 40"/>
                <xdr:cNvSpPr txBox="1">
                  <a:spLocks noChangeArrowheads="1"/>
                </xdr:cNvSpPr>
              </xdr:nvSpPr>
              <xdr:spPr bwMode="auto">
                <a:xfrm>
                  <a:off x="703" y="85"/>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algn="l" rtl="0">
                    <a:defRPr sz="1000"/>
                  </a:pPr>
                  <a:r>
                    <a:rPr lang="ja-JP" altLang="en-US" sz="1100" b="0" i="0" u="none" strike="noStrike" baseline="0">
                      <a:solidFill>
                        <a:schemeClr val="tx1"/>
                      </a:solidFill>
                      <a:latin typeface="ＭＳ Ｐゴシック"/>
                      <a:ea typeface="ＭＳ Ｐゴシック"/>
                    </a:rPr>
                    <a:t>ある程度は遂行できている</a:t>
                  </a:r>
                </a:p>
              </xdr:txBody>
            </xdr:sp>
          </xdr:grpSp>
        </xdr:grpSp>
        <xdr:grpSp>
          <xdr:nvGrpSpPr>
            <xdr:cNvPr id="6" name="Group 45"/>
            <xdr:cNvGrpSpPr>
              <a:grpSpLocks/>
            </xdr:cNvGrpSpPr>
          </xdr:nvGrpSpPr>
          <xdr:grpSpPr bwMode="auto">
            <a:xfrm>
              <a:off x="11620404" y="323850"/>
              <a:ext cx="3057621" cy="1037578"/>
              <a:chOff x="670" y="35"/>
              <a:chExt cx="241" cy="102"/>
            </a:xfrm>
          </xdr:grpSpPr>
          <xdr:sp macro="" textlink="">
            <xdr:nvSpPr>
              <xdr:cNvPr id="10" name="Text Box 46"/>
              <xdr:cNvSpPr txBox="1">
                <a:spLocks noChangeArrowheads="1"/>
              </xdr:cNvSpPr>
            </xdr:nvSpPr>
            <xdr:spPr bwMode="auto">
              <a:xfrm>
                <a:off x="670" y="35"/>
                <a:ext cx="241" cy="26"/>
              </a:xfrm>
              <a:prstGeom prst="rect">
                <a:avLst/>
              </a:prstGeom>
              <a:solidFill>
                <a:srgbClr val="CCFFCC"/>
              </a:solidFill>
              <a:ln w="9525">
                <a:solidFill>
                  <a:srgbClr val="000000"/>
                </a:solidFill>
                <a:miter lim="800000"/>
                <a:headEnd/>
                <a:tailEnd/>
              </a:ln>
            </xdr:spPr>
            <xdr:txBody>
              <a:bodyPr vertOverflow="clip" wrap="square" lIns="90000" tIns="18000" rIns="90000" bIns="46800" anchor="t" upright="1"/>
              <a:lstStyle/>
              <a:p>
                <a:pPr algn="ctr" rtl="0">
                  <a:defRPr sz="1000"/>
                </a:pPr>
                <a:r>
                  <a:rPr lang="ja-JP" altLang="en-US" sz="1100" b="0" i="0" u="none" strike="noStrike" baseline="0">
                    <a:solidFill>
                      <a:schemeClr val="tx1"/>
                    </a:solidFill>
                    <a:latin typeface="ＭＳ Ｐゴシック"/>
                    <a:ea typeface="ＭＳ Ｐゴシック"/>
                  </a:rPr>
                  <a:t>評 価 結 果</a:t>
                </a:r>
              </a:p>
            </xdr:txBody>
          </xdr:sp>
          <xdr:grpSp>
            <xdr:nvGrpSpPr>
              <xdr:cNvPr id="11" name="Group 47"/>
              <xdr:cNvGrpSpPr>
                <a:grpSpLocks/>
              </xdr:cNvGrpSpPr>
            </xdr:nvGrpSpPr>
            <xdr:grpSpPr bwMode="auto">
              <a:xfrm>
                <a:off x="670" y="59"/>
                <a:ext cx="241" cy="26"/>
                <a:chOff x="670" y="59"/>
                <a:chExt cx="241" cy="26"/>
              </a:xfrm>
            </xdr:grpSpPr>
            <xdr:sp macro="" textlink="">
              <xdr:nvSpPr>
                <xdr:cNvPr id="18" name="Text Box 48"/>
                <xdr:cNvSpPr txBox="1">
                  <a:spLocks noChangeArrowheads="1"/>
                </xdr:cNvSpPr>
              </xdr:nvSpPr>
              <xdr:spPr bwMode="auto">
                <a:xfrm>
                  <a:off x="670" y="59"/>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100" b="0" i="0" u="none" strike="noStrike" baseline="0">
                      <a:solidFill>
                        <a:schemeClr val="tx1"/>
                      </a:solidFill>
                      <a:latin typeface="ＭＳ Ｐゴシック"/>
                      <a:ea typeface="ＭＳ Ｐゴシック"/>
                    </a:rPr>
                    <a:t>◎</a:t>
                  </a:r>
                </a:p>
              </xdr:txBody>
            </xdr:sp>
            <xdr:sp macro="" textlink="">
              <xdr:nvSpPr>
                <xdr:cNvPr id="19" name="Text Box 49"/>
                <xdr:cNvSpPr txBox="1">
                  <a:spLocks noChangeArrowheads="1"/>
                </xdr:cNvSpPr>
              </xdr:nvSpPr>
              <xdr:spPr bwMode="auto">
                <a:xfrm>
                  <a:off x="703" y="59"/>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algn="l" rtl="0">
                    <a:defRPr sz="1000"/>
                  </a:pPr>
                  <a:r>
                    <a:rPr lang="ja-JP" altLang="en-US" sz="1100" b="0" i="0" u="none" strike="noStrike" baseline="0">
                      <a:solidFill>
                        <a:schemeClr val="tx1"/>
                      </a:solidFill>
                      <a:latin typeface="ＭＳ Ｐゴシック"/>
                      <a:ea typeface="ＭＳ Ｐゴシック"/>
                    </a:rPr>
                    <a:t>指導・訓練の必要はない</a:t>
                  </a:r>
                </a:p>
              </xdr:txBody>
            </xdr:sp>
          </xdr:grpSp>
          <xdr:grpSp>
            <xdr:nvGrpSpPr>
              <xdr:cNvPr id="12" name="Group 50"/>
              <xdr:cNvGrpSpPr>
                <a:grpSpLocks/>
              </xdr:cNvGrpSpPr>
            </xdr:nvGrpSpPr>
            <xdr:grpSpPr bwMode="auto">
              <a:xfrm>
                <a:off x="670" y="111"/>
                <a:ext cx="241" cy="26"/>
                <a:chOff x="670" y="111"/>
                <a:chExt cx="241" cy="26"/>
              </a:xfrm>
            </xdr:grpSpPr>
            <xdr:sp macro="" textlink="">
              <xdr:nvSpPr>
                <xdr:cNvPr id="16" name="Text Box 51"/>
                <xdr:cNvSpPr txBox="1">
                  <a:spLocks noChangeArrowheads="1"/>
                </xdr:cNvSpPr>
              </xdr:nvSpPr>
              <xdr:spPr bwMode="auto">
                <a:xfrm>
                  <a:off x="670" y="111"/>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100" b="0" i="0" u="none" strike="noStrike" baseline="0">
                      <a:solidFill>
                        <a:schemeClr val="tx1"/>
                      </a:solidFill>
                      <a:latin typeface="ＭＳ Ｐゴシック"/>
                      <a:ea typeface="ＭＳ Ｐゴシック"/>
                    </a:rPr>
                    <a:t>△</a:t>
                  </a:r>
                </a:p>
              </xdr:txBody>
            </xdr:sp>
            <xdr:sp macro="" textlink="">
              <xdr:nvSpPr>
                <xdr:cNvPr id="17" name="Text Box 52"/>
                <xdr:cNvSpPr txBox="1">
                  <a:spLocks noChangeArrowheads="1"/>
                </xdr:cNvSpPr>
              </xdr:nvSpPr>
              <xdr:spPr bwMode="auto">
                <a:xfrm>
                  <a:off x="703" y="111"/>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algn="l" rtl="0">
                    <a:defRPr sz="1000"/>
                  </a:pPr>
                  <a:r>
                    <a:rPr lang="ja-JP" altLang="en-US" sz="1100" b="0" i="0" u="none" strike="noStrike" baseline="0">
                      <a:solidFill>
                        <a:schemeClr val="tx1"/>
                      </a:solidFill>
                      <a:latin typeface="ＭＳ Ｐゴシック"/>
                      <a:ea typeface="ＭＳ Ｐゴシック"/>
                    </a:rPr>
                    <a:t>指導・訓練が必要</a:t>
                  </a:r>
                </a:p>
              </xdr:txBody>
            </xdr:sp>
          </xdr:grpSp>
          <xdr:grpSp>
            <xdr:nvGrpSpPr>
              <xdr:cNvPr id="13" name="Group 53"/>
              <xdr:cNvGrpSpPr>
                <a:grpSpLocks/>
              </xdr:cNvGrpSpPr>
            </xdr:nvGrpSpPr>
            <xdr:grpSpPr bwMode="auto">
              <a:xfrm>
                <a:off x="670" y="85"/>
                <a:ext cx="241" cy="26"/>
                <a:chOff x="670" y="85"/>
                <a:chExt cx="241" cy="26"/>
              </a:xfrm>
            </xdr:grpSpPr>
            <xdr:sp macro="" textlink="">
              <xdr:nvSpPr>
                <xdr:cNvPr id="14" name="Text Box 54"/>
                <xdr:cNvSpPr txBox="1">
                  <a:spLocks noChangeArrowheads="1"/>
                </xdr:cNvSpPr>
              </xdr:nvSpPr>
              <xdr:spPr bwMode="auto">
                <a:xfrm>
                  <a:off x="670" y="85"/>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100" b="0" i="0" u="none" strike="noStrike" baseline="0">
                      <a:solidFill>
                        <a:schemeClr val="tx1"/>
                      </a:solidFill>
                      <a:latin typeface="ＭＳ Ｐゴシック"/>
                      <a:ea typeface="ＭＳ Ｐゴシック"/>
                    </a:rPr>
                    <a:t>○</a:t>
                  </a:r>
                </a:p>
              </xdr:txBody>
            </xdr:sp>
            <xdr:sp macro="" textlink="">
              <xdr:nvSpPr>
                <xdr:cNvPr id="15" name="Text Box 55"/>
                <xdr:cNvSpPr txBox="1">
                  <a:spLocks noChangeArrowheads="1"/>
                </xdr:cNvSpPr>
              </xdr:nvSpPr>
              <xdr:spPr bwMode="auto">
                <a:xfrm>
                  <a:off x="703" y="85"/>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algn="l" rtl="0">
                    <a:defRPr sz="1000"/>
                  </a:pPr>
                  <a:r>
                    <a:rPr lang="ja-JP" altLang="en-US" sz="1100" b="0" i="0" u="none" strike="noStrike" baseline="0">
                      <a:solidFill>
                        <a:schemeClr val="tx1"/>
                      </a:solidFill>
                      <a:latin typeface="ＭＳ Ｐゴシック"/>
                      <a:ea typeface="ＭＳ Ｐゴシック"/>
                    </a:rPr>
                    <a:t>さらに能力を高めていくと良い</a:t>
                  </a:r>
                </a:p>
              </xdr:txBody>
            </xdr:sp>
          </xdr:grpSp>
        </xdr:grpSp>
        <xdr:grpSp>
          <xdr:nvGrpSpPr>
            <xdr:cNvPr id="7" name="Group 66"/>
            <xdr:cNvGrpSpPr>
              <a:grpSpLocks/>
            </xdr:cNvGrpSpPr>
          </xdr:nvGrpSpPr>
          <xdr:grpSpPr bwMode="auto">
            <a:xfrm>
              <a:off x="14706601" y="19050"/>
              <a:ext cx="1295400" cy="1371600"/>
              <a:chOff x="1044" y="14"/>
              <a:chExt cx="367" cy="143"/>
            </a:xfrm>
          </xdr:grpSpPr>
          <xdr:sp macro="" textlink="">
            <xdr:nvSpPr>
              <xdr:cNvPr id="8" name="Text Box 64"/>
              <xdr:cNvSpPr txBox="1">
                <a:spLocks noChangeArrowheads="1"/>
              </xdr:cNvSpPr>
            </xdr:nvSpPr>
            <xdr:spPr bwMode="auto">
              <a:xfrm>
                <a:off x="1044" y="14"/>
                <a:ext cx="367" cy="26"/>
              </a:xfrm>
              <a:prstGeom prst="rect">
                <a:avLst/>
              </a:prstGeom>
              <a:solidFill>
                <a:srgbClr val="CCFFCC"/>
              </a:solidFill>
              <a:ln w="9525">
                <a:solidFill>
                  <a:srgbClr val="000000"/>
                </a:solidFill>
                <a:miter lim="800000"/>
                <a:headEnd/>
                <a:tailEnd/>
              </a:ln>
            </xdr:spPr>
            <xdr:txBody>
              <a:bodyPr vertOverflow="clip" wrap="square" lIns="90000" tIns="36000" rIns="90000" bIns="46800" anchor="t" upright="1"/>
              <a:lstStyle/>
              <a:p>
                <a:pPr algn="ctr" rtl="0">
                  <a:defRPr sz="1000"/>
                </a:pPr>
                <a:r>
                  <a:rPr lang="ja-JP" altLang="en-US" sz="1100" b="0" i="0" u="none" strike="noStrike" baseline="0">
                    <a:solidFill>
                      <a:srgbClr val="000000"/>
                    </a:solidFill>
                    <a:latin typeface="ＭＳ Ｐゴシック"/>
                    <a:ea typeface="ＭＳ Ｐゴシック"/>
                  </a:rPr>
                  <a:t>面談者コメント：業務遂行上の指導・訓練目標</a:t>
                </a:r>
              </a:p>
            </xdr:txBody>
          </xdr:sp>
          <xdr:sp macro="" textlink="">
            <xdr:nvSpPr>
              <xdr:cNvPr id="9" name="Text Box 65"/>
              <xdr:cNvSpPr txBox="1">
                <a:spLocks noChangeArrowheads="1"/>
              </xdr:cNvSpPr>
            </xdr:nvSpPr>
            <xdr:spPr bwMode="auto">
              <a:xfrm>
                <a:off x="1044" y="40"/>
                <a:ext cx="367" cy="117"/>
              </a:xfrm>
              <a:prstGeom prst="rect">
                <a:avLst/>
              </a:prstGeom>
              <a:solidFill>
                <a:srgbClr val="FFFFFF"/>
              </a:solidFill>
              <a:ln w="9525">
                <a:solidFill>
                  <a:srgbClr val="000000"/>
                </a:solidFill>
                <a:miter lim="800000"/>
                <a:headEnd/>
                <a:tailEnd/>
              </a:ln>
            </xdr:spPr>
          </xdr:sp>
        </xdr:grpSp>
      </xdr:grpSp>
    </xdr:grpSp>
    <xdr:clientData/>
  </xdr:twoCellAnchor>
  <xdr:twoCellAnchor>
    <xdr:from>
      <xdr:col>2</xdr:col>
      <xdr:colOff>19050</xdr:colOff>
      <xdr:row>1</xdr:row>
      <xdr:rowOff>9526</xdr:rowOff>
    </xdr:from>
    <xdr:to>
      <xdr:col>5</xdr:col>
      <xdr:colOff>152400</xdr:colOff>
      <xdr:row>4</xdr:row>
      <xdr:rowOff>1</xdr:rowOff>
    </xdr:to>
    <xdr:grpSp>
      <xdr:nvGrpSpPr>
        <xdr:cNvPr id="40" name="グループ化 39"/>
        <xdr:cNvGrpSpPr/>
      </xdr:nvGrpSpPr>
      <xdr:grpSpPr>
        <a:xfrm>
          <a:off x="1162050" y="323851"/>
          <a:ext cx="1971675" cy="1066800"/>
          <a:chOff x="1162050" y="323851"/>
          <a:chExt cx="1971675" cy="1009650"/>
        </a:xfrm>
      </xdr:grpSpPr>
      <xdr:sp macro="" textlink="">
        <xdr:nvSpPr>
          <xdr:cNvPr id="41" name="正方形/長方形 40"/>
          <xdr:cNvSpPr/>
        </xdr:nvSpPr>
        <xdr:spPr bwMode="auto">
          <a:xfrm>
            <a:off x="1271891" y="323851"/>
            <a:ext cx="1861834" cy="10096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u="sng">
                <a:solidFill>
                  <a:srgbClr val="0000CC"/>
                </a:solidFill>
                <a:latin typeface="+mn-ea"/>
                <a:ea typeface="+mn-ea"/>
              </a:rPr>
              <a:t>■「職能要件書」シートの説明参照！</a:t>
            </a:r>
            <a:r>
              <a:rPr kumimoji="1" lang="ja-JP" altLang="en-US" sz="1100" u="sng">
                <a:solidFill>
                  <a:srgbClr val="FF0000"/>
                </a:solidFill>
                <a:latin typeface="+mn-ea"/>
                <a:ea typeface="+mn-ea"/>
              </a:rPr>
              <a:t>■前のセルが空白にならないよう上詰めで入力する！■行の削除は禁止</a:t>
            </a:r>
            <a:endParaRPr kumimoji="1" lang="en-US" altLang="ja-JP" sz="1100" u="sng">
              <a:solidFill>
                <a:srgbClr val="FF0000"/>
              </a:solidFill>
              <a:latin typeface="+mn-ea"/>
              <a:ea typeface="+mn-ea"/>
            </a:endParaRPr>
          </a:p>
          <a:p>
            <a:r>
              <a:rPr kumimoji="1" lang="ja-JP" altLang="ja-JP" sz="900">
                <a:solidFill>
                  <a:schemeClr val="dk1"/>
                </a:solidFill>
                <a:effectLst/>
                <a:latin typeface="+mn-lt"/>
                <a:ea typeface="+mn-ea"/>
                <a:cs typeface="+mn-cs"/>
              </a:rPr>
              <a:t>（記入事例はクリアーして下さい）</a:t>
            </a:r>
            <a:endParaRPr lang="ja-JP" altLang="ja-JP" sz="900">
              <a:effectLst/>
            </a:endParaRPr>
          </a:p>
          <a:p>
            <a:pPr algn="l"/>
            <a:endParaRPr kumimoji="1" lang="en-US" altLang="ja-JP" sz="1100" u="sng">
              <a:solidFill>
                <a:srgbClr val="FF0000"/>
              </a:solidFill>
              <a:latin typeface="+mn-ea"/>
              <a:ea typeface="+mn-ea"/>
            </a:endParaRPr>
          </a:p>
        </xdr:txBody>
      </xdr:sp>
      <xdr:sp macro="" textlink="">
        <xdr:nvSpPr>
          <xdr:cNvPr id="42" name="AutoShape 1"/>
          <xdr:cNvSpPr>
            <a:spLocks noChangeArrowheads="1"/>
          </xdr:cNvSpPr>
        </xdr:nvSpPr>
        <xdr:spPr bwMode="auto">
          <a:xfrm rot="16200000" flipH="1" flipV="1">
            <a:off x="1052005" y="1077601"/>
            <a:ext cx="332675" cy="112586"/>
          </a:xfrm>
          <a:prstGeom prst="downArrow">
            <a:avLst>
              <a:gd name="adj1" fmla="val 50000"/>
              <a:gd name="adj2" fmla="val 25001"/>
            </a:avLst>
          </a:prstGeom>
          <a:solidFill>
            <a:srgbClr val="FFC000"/>
          </a:solidFill>
          <a:ln w="9525">
            <a:solidFill>
              <a:srgbClr val="FF0000"/>
            </a:solidFill>
            <a:miter lim="800000"/>
            <a:headEnd/>
            <a:tailEnd/>
          </a:ln>
        </xdr:spPr>
      </xdr:sp>
    </xdr:grpSp>
    <xdr:clientData/>
  </xdr:twoCellAnchor>
  <xdr:twoCellAnchor>
    <xdr:from>
      <xdr:col>1</xdr:col>
      <xdr:colOff>361950</xdr:colOff>
      <xdr:row>3</xdr:row>
      <xdr:rowOff>152400</xdr:rowOff>
    </xdr:from>
    <xdr:to>
      <xdr:col>1</xdr:col>
      <xdr:colOff>704850</xdr:colOff>
      <xdr:row>4</xdr:row>
      <xdr:rowOff>9524</xdr:rowOff>
    </xdr:to>
    <xdr:sp macro="" textlink="">
      <xdr:nvSpPr>
        <xdr:cNvPr id="43" name="下矢印 42"/>
        <xdr:cNvSpPr/>
      </xdr:nvSpPr>
      <xdr:spPr>
        <a:xfrm>
          <a:off x="428625" y="1162050"/>
          <a:ext cx="342900" cy="238124"/>
        </a:xfrm>
        <a:prstGeom prst="downArrow">
          <a:avLst/>
        </a:prstGeom>
        <a:solidFill>
          <a:srgbClr val="0000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352425</xdr:colOff>
      <xdr:row>3</xdr:row>
      <xdr:rowOff>161925</xdr:rowOff>
    </xdr:from>
    <xdr:to>
      <xdr:col>1</xdr:col>
      <xdr:colOff>695325</xdr:colOff>
      <xdr:row>4</xdr:row>
      <xdr:rowOff>19049</xdr:rowOff>
    </xdr:to>
    <xdr:sp macro="" textlink="">
      <xdr:nvSpPr>
        <xdr:cNvPr id="2" name="下矢印 1"/>
        <xdr:cNvSpPr/>
      </xdr:nvSpPr>
      <xdr:spPr>
        <a:xfrm>
          <a:off x="419100" y="1171575"/>
          <a:ext cx="342900" cy="238124"/>
        </a:xfrm>
        <a:prstGeom prst="downArrow">
          <a:avLst/>
        </a:prstGeom>
        <a:solidFill>
          <a:srgbClr val="0000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28576</xdr:colOff>
      <xdr:row>0</xdr:row>
      <xdr:rowOff>57149</xdr:rowOff>
    </xdr:from>
    <xdr:to>
      <xdr:col>27</xdr:col>
      <xdr:colOff>685799</xdr:colOff>
      <xdr:row>4</xdr:row>
      <xdr:rowOff>600</xdr:rowOff>
    </xdr:to>
    <xdr:grpSp>
      <xdr:nvGrpSpPr>
        <xdr:cNvPr id="3" name="グループ化 2"/>
        <xdr:cNvGrpSpPr/>
      </xdr:nvGrpSpPr>
      <xdr:grpSpPr>
        <a:xfrm>
          <a:off x="3009901" y="57149"/>
          <a:ext cx="13935073" cy="1334101"/>
          <a:chOff x="3009901" y="57149"/>
          <a:chExt cx="14554198" cy="1296001"/>
        </a:xfrm>
      </xdr:grpSpPr>
      <xdr:grpSp>
        <xdr:nvGrpSpPr>
          <xdr:cNvPr id="4" name="Group 62"/>
          <xdr:cNvGrpSpPr>
            <a:grpSpLocks/>
          </xdr:cNvGrpSpPr>
        </xdr:nvGrpSpPr>
        <xdr:grpSpPr bwMode="auto">
          <a:xfrm>
            <a:off x="3009901" y="581025"/>
            <a:ext cx="6153150" cy="762000"/>
            <a:chOff x="13" y="80"/>
            <a:chExt cx="506" cy="77"/>
          </a:xfrm>
        </xdr:grpSpPr>
        <xdr:grpSp>
          <xdr:nvGrpSpPr>
            <xdr:cNvPr id="37" name="Group 60"/>
            <xdr:cNvGrpSpPr>
              <a:grpSpLocks/>
            </xdr:cNvGrpSpPr>
          </xdr:nvGrpSpPr>
          <xdr:grpSpPr bwMode="auto">
            <a:xfrm>
              <a:off x="14" y="80"/>
              <a:ext cx="505" cy="34"/>
              <a:chOff x="14" y="80"/>
              <a:chExt cx="505" cy="34"/>
            </a:xfrm>
          </xdr:grpSpPr>
          <xdr:sp macro="" textlink="">
            <xdr:nvSpPr>
              <xdr:cNvPr id="43" name="Text Box 7"/>
              <xdr:cNvSpPr txBox="1">
                <a:spLocks noChangeArrowheads="1"/>
              </xdr:cNvSpPr>
            </xdr:nvSpPr>
            <xdr:spPr bwMode="auto">
              <a:xfrm>
                <a:off x="239" y="80"/>
                <a:ext cx="91" cy="34"/>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　氏　名</a:t>
                </a:r>
              </a:p>
            </xdr:txBody>
          </xdr:sp>
          <xdr:sp macro="" textlink="">
            <xdr:nvSpPr>
              <xdr:cNvPr id="44" name="Text Box 10"/>
              <xdr:cNvSpPr txBox="1">
                <a:spLocks noChangeArrowheads="1"/>
              </xdr:cNvSpPr>
            </xdr:nvSpPr>
            <xdr:spPr bwMode="auto">
              <a:xfrm>
                <a:off x="14" y="80"/>
                <a:ext cx="79" cy="34"/>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所　属</a:t>
                </a:r>
              </a:p>
            </xdr:txBody>
          </xdr:sp>
          <xdr:sp macro="" textlink="">
            <xdr:nvSpPr>
              <xdr:cNvPr id="45" name="Text Box 13"/>
              <xdr:cNvSpPr txBox="1">
                <a:spLocks noChangeArrowheads="1"/>
              </xdr:cNvSpPr>
            </xdr:nvSpPr>
            <xdr:spPr bwMode="auto">
              <a:xfrm>
                <a:off x="88" y="80"/>
                <a:ext cx="151" cy="34"/>
              </a:xfrm>
              <a:prstGeom prst="rect">
                <a:avLst/>
              </a:prstGeom>
              <a:solidFill>
                <a:srgbClr val="FFFFFF"/>
              </a:solidFill>
              <a:ln w="9525">
                <a:solidFill>
                  <a:srgbClr val="000000"/>
                </a:solidFill>
                <a:miter lim="800000"/>
                <a:headEnd/>
                <a:tailEnd/>
              </a:ln>
            </xdr:spPr>
          </xdr:sp>
          <xdr:sp macro="" textlink="">
            <xdr:nvSpPr>
              <xdr:cNvPr id="46" name="Text Box 15"/>
              <xdr:cNvSpPr txBox="1">
                <a:spLocks noChangeArrowheads="1"/>
              </xdr:cNvSpPr>
            </xdr:nvSpPr>
            <xdr:spPr bwMode="auto">
              <a:xfrm>
                <a:off x="330" y="80"/>
                <a:ext cx="189" cy="34"/>
              </a:xfrm>
              <a:prstGeom prst="rect">
                <a:avLst/>
              </a:prstGeom>
              <a:solidFill>
                <a:srgbClr val="FFFFFF"/>
              </a:solidFill>
              <a:ln w="9525">
                <a:solidFill>
                  <a:srgbClr val="000000"/>
                </a:solidFill>
                <a:miter lim="800000"/>
                <a:headEnd/>
                <a:tailEnd/>
              </a:ln>
            </xdr:spPr>
          </xdr:sp>
        </xdr:grpSp>
        <xdr:grpSp>
          <xdr:nvGrpSpPr>
            <xdr:cNvPr id="38" name="Group 61"/>
            <xdr:cNvGrpSpPr>
              <a:grpSpLocks/>
            </xdr:cNvGrpSpPr>
          </xdr:nvGrpSpPr>
          <xdr:grpSpPr bwMode="auto">
            <a:xfrm>
              <a:off x="13" y="123"/>
              <a:ext cx="506" cy="34"/>
              <a:chOff x="13" y="123"/>
              <a:chExt cx="506" cy="34"/>
            </a:xfrm>
          </xdr:grpSpPr>
          <xdr:sp macro="" textlink="">
            <xdr:nvSpPr>
              <xdr:cNvPr id="39" name="Text Box 9"/>
              <xdr:cNvSpPr txBox="1">
                <a:spLocks noChangeArrowheads="1"/>
              </xdr:cNvSpPr>
            </xdr:nvSpPr>
            <xdr:spPr bwMode="auto">
              <a:xfrm>
                <a:off x="13" y="123"/>
                <a:ext cx="76" cy="34"/>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面談者</a:t>
                </a:r>
              </a:p>
            </xdr:txBody>
          </xdr:sp>
          <xdr:sp macro="" textlink="">
            <xdr:nvSpPr>
              <xdr:cNvPr id="40" name="Text Box 12"/>
              <xdr:cNvSpPr txBox="1">
                <a:spLocks noChangeArrowheads="1"/>
              </xdr:cNvSpPr>
            </xdr:nvSpPr>
            <xdr:spPr bwMode="auto">
              <a:xfrm>
                <a:off x="87" y="123"/>
                <a:ext cx="189" cy="34"/>
              </a:xfrm>
              <a:prstGeom prst="rect">
                <a:avLst/>
              </a:prstGeom>
              <a:solidFill>
                <a:srgbClr val="FFFFFF"/>
              </a:solidFill>
              <a:ln w="9525">
                <a:solidFill>
                  <a:srgbClr val="000000"/>
                </a:solidFill>
                <a:miter lim="800000"/>
                <a:headEnd/>
                <a:tailEnd/>
              </a:ln>
            </xdr:spPr>
          </xdr:sp>
          <xdr:sp macro="" textlink="">
            <xdr:nvSpPr>
              <xdr:cNvPr id="41" name="Text Box 18"/>
              <xdr:cNvSpPr txBox="1">
                <a:spLocks noChangeArrowheads="1"/>
              </xdr:cNvSpPr>
            </xdr:nvSpPr>
            <xdr:spPr bwMode="auto">
              <a:xfrm>
                <a:off x="367" y="123"/>
                <a:ext cx="152" cy="3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　　年　　　月　　　日</a:t>
                </a:r>
              </a:p>
            </xdr:txBody>
          </xdr:sp>
          <xdr:sp macro="" textlink="">
            <xdr:nvSpPr>
              <xdr:cNvPr id="42" name="Text Box 23"/>
              <xdr:cNvSpPr txBox="1">
                <a:spLocks noChangeArrowheads="1"/>
              </xdr:cNvSpPr>
            </xdr:nvSpPr>
            <xdr:spPr bwMode="auto">
              <a:xfrm>
                <a:off x="276" y="123"/>
                <a:ext cx="91" cy="34"/>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　</a:t>
                </a:r>
                <a:r>
                  <a:rPr lang="ja-JP" altLang="en-US" sz="1000" b="0" i="0" u="none" strike="noStrike" baseline="0">
                    <a:solidFill>
                      <a:schemeClr val="tx1"/>
                    </a:solidFill>
                    <a:latin typeface="ＭＳ Ｐゴシック"/>
                    <a:ea typeface="ＭＳ Ｐゴシック"/>
                  </a:rPr>
                  <a:t>作成年月日</a:t>
                </a:r>
              </a:p>
            </xdr:txBody>
          </xdr:sp>
        </xdr:grpSp>
      </xdr:grpSp>
      <xdr:grpSp>
        <xdr:nvGrpSpPr>
          <xdr:cNvPr id="5" name="グループ化 4"/>
          <xdr:cNvGrpSpPr/>
        </xdr:nvGrpSpPr>
        <xdr:grpSpPr>
          <a:xfrm>
            <a:off x="9401175" y="57149"/>
            <a:ext cx="8162924" cy="1296001"/>
            <a:chOff x="9401175" y="57149"/>
            <a:chExt cx="8162924" cy="1296001"/>
          </a:xfrm>
        </xdr:grpSpPr>
        <xdr:grpSp>
          <xdr:nvGrpSpPr>
            <xdr:cNvPr id="6" name="Group 44"/>
            <xdr:cNvGrpSpPr>
              <a:grpSpLocks/>
            </xdr:cNvGrpSpPr>
          </xdr:nvGrpSpPr>
          <xdr:grpSpPr bwMode="auto">
            <a:xfrm>
              <a:off x="9401175" y="314972"/>
              <a:ext cx="2505075" cy="1037578"/>
              <a:chOff x="670" y="35"/>
              <a:chExt cx="241" cy="102"/>
            </a:xfrm>
          </xdr:grpSpPr>
          <xdr:sp macro="" textlink="">
            <xdr:nvSpPr>
              <xdr:cNvPr id="27" name="Text Box 29"/>
              <xdr:cNvSpPr txBox="1">
                <a:spLocks noChangeArrowheads="1"/>
              </xdr:cNvSpPr>
            </xdr:nvSpPr>
            <xdr:spPr bwMode="auto">
              <a:xfrm>
                <a:off x="670" y="35"/>
                <a:ext cx="241" cy="26"/>
              </a:xfrm>
              <a:prstGeom prst="rect">
                <a:avLst/>
              </a:prstGeom>
              <a:solidFill>
                <a:srgbClr val="CCFFCC"/>
              </a:solidFill>
              <a:ln w="9525">
                <a:solidFill>
                  <a:srgbClr val="000000"/>
                </a:solidFill>
                <a:miter lim="800000"/>
                <a:headEnd/>
                <a:tailEnd/>
              </a:ln>
            </xdr:spPr>
            <xdr:txBody>
              <a:bodyPr vertOverflow="clip" wrap="square" lIns="90000" tIns="18000" rIns="90000" bIns="46800" anchor="ctr" upright="1"/>
              <a:lstStyle/>
              <a:p>
                <a:pPr algn="ctr" rtl="0">
                  <a:defRPr sz="1000"/>
                </a:pPr>
                <a:r>
                  <a:rPr lang="ja-JP" altLang="en-US" sz="1000" b="0" i="0" u="none" strike="noStrike" baseline="0">
                    <a:solidFill>
                      <a:schemeClr val="tx1"/>
                    </a:solidFill>
                    <a:latin typeface="ＭＳ Ｐゴシック"/>
                    <a:ea typeface="ＭＳ Ｐゴシック"/>
                  </a:rPr>
                  <a:t>レベル（難易度）</a:t>
                </a:r>
              </a:p>
            </xdr:txBody>
          </xdr:sp>
          <xdr:grpSp>
            <xdr:nvGrpSpPr>
              <xdr:cNvPr id="28" name="Group 41"/>
              <xdr:cNvGrpSpPr>
                <a:grpSpLocks/>
              </xdr:cNvGrpSpPr>
            </xdr:nvGrpSpPr>
            <xdr:grpSpPr bwMode="auto">
              <a:xfrm>
                <a:off x="670" y="59"/>
                <a:ext cx="241" cy="26"/>
                <a:chOff x="670" y="59"/>
                <a:chExt cx="241" cy="26"/>
              </a:xfrm>
            </xdr:grpSpPr>
            <xdr:sp macro="" textlink="">
              <xdr:nvSpPr>
                <xdr:cNvPr id="35" name="Text Box 30"/>
                <xdr:cNvSpPr txBox="1">
                  <a:spLocks noChangeArrowheads="1"/>
                </xdr:cNvSpPr>
              </xdr:nvSpPr>
              <xdr:spPr bwMode="auto">
                <a:xfrm>
                  <a:off x="670" y="59"/>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ctr" upright="1"/>
                <a:lstStyle/>
                <a:p>
                  <a:pPr algn="ctr" rtl="0">
                    <a:defRPr sz="1000"/>
                  </a:pPr>
                  <a:r>
                    <a:rPr lang="ja-JP" altLang="en-US" sz="1000" b="0" i="0" u="none" strike="noStrike" baseline="0">
                      <a:solidFill>
                        <a:schemeClr val="tx1"/>
                      </a:solidFill>
                      <a:latin typeface="ＭＳ Ｐゴシック"/>
                      <a:ea typeface="ＭＳ Ｐゴシック"/>
                    </a:rPr>
                    <a:t>援</a:t>
                  </a:r>
                </a:p>
              </xdr:txBody>
            </xdr:sp>
            <xdr:sp macro="" textlink="">
              <xdr:nvSpPr>
                <xdr:cNvPr id="36" name="Text Box 32"/>
                <xdr:cNvSpPr txBox="1">
                  <a:spLocks noChangeArrowheads="1"/>
                </xdr:cNvSpPr>
              </xdr:nvSpPr>
              <xdr:spPr bwMode="auto">
                <a:xfrm>
                  <a:off x="703" y="59"/>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ctr" upright="1"/>
                <a:lstStyle/>
                <a:p>
                  <a:pPr algn="l" rtl="0">
                    <a:defRPr sz="1000"/>
                  </a:pPr>
                  <a:r>
                    <a:rPr lang="ja-JP" altLang="en-US" sz="1000" b="0" i="0" u="none" strike="noStrike" baseline="0">
                      <a:solidFill>
                        <a:schemeClr val="tx1"/>
                      </a:solidFill>
                      <a:latin typeface="ＭＳ Ｐゴシック"/>
                      <a:ea typeface="ＭＳ Ｐゴシック"/>
                    </a:rPr>
                    <a:t>上司の支援があれば遂行できる</a:t>
                  </a:r>
                </a:p>
              </xdr:txBody>
            </xdr:sp>
          </xdr:grpSp>
          <xdr:grpSp>
            <xdr:nvGrpSpPr>
              <xdr:cNvPr id="29" name="Group 43"/>
              <xdr:cNvGrpSpPr>
                <a:grpSpLocks/>
              </xdr:cNvGrpSpPr>
            </xdr:nvGrpSpPr>
            <xdr:grpSpPr bwMode="auto">
              <a:xfrm>
                <a:off x="670" y="111"/>
                <a:ext cx="241" cy="26"/>
                <a:chOff x="670" y="111"/>
                <a:chExt cx="241" cy="26"/>
              </a:xfrm>
            </xdr:grpSpPr>
            <xdr:sp macro="" textlink="">
              <xdr:nvSpPr>
                <xdr:cNvPr id="33" name="Text Box 36"/>
                <xdr:cNvSpPr txBox="1">
                  <a:spLocks noChangeArrowheads="1"/>
                </xdr:cNvSpPr>
              </xdr:nvSpPr>
              <xdr:spPr bwMode="auto">
                <a:xfrm>
                  <a:off x="670" y="111"/>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ctr" upright="1"/>
                <a:lstStyle/>
                <a:p>
                  <a:pPr algn="ctr" rtl="0">
                    <a:defRPr sz="1000"/>
                  </a:pPr>
                  <a:r>
                    <a:rPr lang="ja-JP" altLang="en-US" sz="1000" b="0" i="0" u="none" strike="noStrike" baseline="0">
                      <a:solidFill>
                        <a:schemeClr val="tx1"/>
                      </a:solidFill>
                      <a:latin typeface="ＭＳ Ｐゴシック"/>
                      <a:ea typeface="ＭＳ Ｐゴシック"/>
                    </a:rPr>
                    <a:t>完</a:t>
                  </a:r>
                </a:p>
              </xdr:txBody>
            </xdr:sp>
            <xdr:sp macro="" textlink="">
              <xdr:nvSpPr>
                <xdr:cNvPr id="34" name="Text Box 37"/>
                <xdr:cNvSpPr txBox="1">
                  <a:spLocks noChangeArrowheads="1"/>
                </xdr:cNvSpPr>
              </xdr:nvSpPr>
              <xdr:spPr bwMode="auto">
                <a:xfrm>
                  <a:off x="703" y="111"/>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ctr" upright="1"/>
                <a:lstStyle/>
                <a:p>
                  <a:pPr rtl="0"/>
                  <a:r>
                    <a:rPr lang="ja-JP" altLang="en-US" sz="1100" b="0" i="0" baseline="0">
                      <a:solidFill>
                        <a:schemeClr val="tx1"/>
                      </a:solidFill>
                      <a:effectLst/>
                      <a:latin typeface="+mn-lt"/>
                      <a:ea typeface="+mn-ea"/>
                      <a:cs typeface="+mn-cs"/>
                    </a:rPr>
                    <a:t>独力で</a:t>
                  </a:r>
                  <a:r>
                    <a:rPr lang="ja-JP" altLang="ja-JP" sz="1100" b="0" i="0" baseline="0">
                      <a:solidFill>
                        <a:schemeClr val="tx1"/>
                      </a:solidFill>
                      <a:effectLst/>
                      <a:latin typeface="+mn-lt"/>
                      <a:ea typeface="+mn-ea"/>
                      <a:cs typeface="+mn-cs"/>
                    </a:rPr>
                    <a:t>十分に遂行できる</a:t>
                  </a:r>
                  <a:endParaRPr lang="ja-JP" altLang="ja-JP" sz="1000">
                    <a:solidFill>
                      <a:schemeClr val="tx1"/>
                    </a:solidFill>
                    <a:effectLst/>
                  </a:endParaRPr>
                </a:p>
              </xdr:txBody>
            </xdr:sp>
          </xdr:grpSp>
          <xdr:grpSp>
            <xdr:nvGrpSpPr>
              <xdr:cNvPr id="30" name="Group 42"/>
              <xdr:cNvGrpSpPr>
                <a:grpSpLocks/>
              </xdr:cNvGrpSpPr>
            </xdr:nvGrpSpPr>
            <xdr:grpSpPr bwMode="auto">
              <a:xfrm>
                <a:off x="670" y="85"/>
                <a:ext cx="241" cy="26"/>
                <a:chOff x="670" y="85"/>
                <a:chExt cx="241" cy="26"/>
              </a:xfrm>
            </xdr:grpSpPr>
            <xdr:sp macro="" textlink="">
              <xdr:nvSpPr>
                <xdr:cNvPr id="31" name="Text Box 39"/>
                <xdr:cNvSpPr txBox="1">
                  <a:spLocks noChangeArrowheads="1"/>
                </xdr:cNvSpPr>
              </xdr:nvSpPr>
              <xdr:spPr bwMode="auto">
                <a:xfrm>
                  <a:off x="670" y="85"/>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ctr" upright="1"/>
                <a:lstStyle/>
                <a:p>
                  <a:pPr algn="ctr" rtl="0">
                    <a:defRPr sz="1000"/>
                  </a:pPr>
                  <a:r>
                    <a:rPr lang="ja-JP" altLang="en-US" sz="1000" b="0" i="0" u="none" strike="noStrike" baseline="0">
                      <a:solidFill>
                        <a:schemeClr val="tx1"/>
                      </a:solidFill>
                      <a:latin typeface="ＭＳ Ｐゴシック"/>
                      <a:ea typeface="ＭＳ Ｐゴシック"/>
                    </a:rPr>
                    <a:t>独</a:t>
                  </a:r>
                </a:p>
              </xdr:txBody>
            </xdr:sp>
            <xdr:sp macro="" textlink="">
              <xdr:nvSpPr>
                <xdr:cNvPr id="32" name="Text Box 40"/>
                <xdr:cNvSpPr txBox="1">
                  <a:spLocks noChangeArrowheads="1"/>
                </xdr:cNvSpPr>
              </xdr:nvSpPr>
              <xdr:spPr bwMode="auto">
                <a:xfrm>
                  <a:off x="703" y="85"/>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ctr" upright="1"/>
                <a:lstStyle/>
                <a:p>
                  <a:pPr algn="l" rtl="0">
                    <a:defRPr sz="1000"/>
                  </a:pPr>
                  <a:r>
                    <a:rPr lang="ja-JP" altLang="en-US" sz="1000" b="0" i="0" u="none" strike="noStrike" baseline="0">
                      <a:solidFill>
                        <a:schemeClr val="tx1"/>
                      </a:solidFill>
                      <a:latin typeface="ＭＳ Ｐゴシック"/>
                      <a:ea typeface="ＭＳ Ｐゴシック"/>
                    </a:rPr>
                    <a:t>独力である程度は遂行できる</a:t>
                  </a:r>
                </a:p>
              </xdr:txBody>
            </xdr:sp>
          </xdr:grpSp>
        </xdr:grpSp>
        <xdr:grpSp>
          <xdr:nvGrpSpPr>
            <xdr:cNvPr id="7" name="Group 66"/>
            <xdr:cNvGrpSpPr>
              <a:grpSpLocks/>
            </xdr:cNvGrpSpPr>
          </xdr:nvGrpSpPr>
          <xdr:grpSpPr bwMode="auto">
            <a:xfrm>
              <a:off x="14335124" y="57150"/>
              <a:ext cx="3228975" cy="1296000"/>
              <a:chOff x="1044" y="14"/>
              <a:chExt cx="367" cy="143"/>
            </a:xfrm>
          </xdr:grpSpPr>
          <xdr:sp macro="" textlink="">
            <xdr:nvSpPr>
              <xdr:cNvPr id="25" name="Text Box 64"/>
              <xdr:cNvSpPr txBox="1">
                <a:spLocks noChangeArrowheads="1"/>
              </xdr:cNvSpPr>
            </xdr:nvSpPr>
            <xdr:spPr bwMode="auto">
              <a:xfrm>
                <a:off x="1044" y="14"/>
                <a:ext cx="367" cy="26"/>
              </a:xfrm>
              <a:prstGeom prst="rect">
                <a:avLst/>
              </a:prstGeom>
              <a:solidFill>
                <a:srgbClr val="CCFFCC"/>
              </a:solidFill>
              <a:ln w="9525">
                <a:solidFill>
                  <a:srgbClr val="000000"/>
                </a:solidFill>
                <a:miter lim="800000"/>
                <a:headEnd/>
                <a:tailEnd/>
              </a:ln>
            </xdr:spPr>
            <xdr:txBody>
              <a:bodyPr vertOverflow="clip" wrap="square" lIns="90000" tIns="36000" rIns="90000" bIns="46800" anchor="t" upright="1"/>
              <a:lstStyle/>
              <a:p>
                <a:pPr algn="ctr" rtl="0">
                  <a:defRPr sz="1000"/>
                </a:pPr>
                <a:r>
                  <a:rPr lang="ja-JP" altLang="en-US" sz="1100" b="0" i="0" u="none" strike="noStrike" baseline="0">
                    <a:solidFill>
                      <a:srgbClr val="000000"/>
                    </a:solidFill>
                    <a:latin typeface="ＭＳ Ｐゴシック"/>
                    <a:ea typeface="ＭＳ Ｐゴシック"/>
                  </a:rPr>
                  <a:t>面談者コメント：業務遂行上の指導・訓練目標</a:t>
                </a:r>
              </a:p>
            </xdr:txBody>
          </xdr:sp>
          <xdr:sp macro="" textlink="">
            <xdr:nvSpPr>
              <xdr:cNvPr id="26" name="Text Box 65"/>
              <xdr:cNvSpPr txBox="1">
                <a:spLocks noChangeArrowheads="1"/>
              </xdr:cNvSpPr>
            </xdr:nvSpPr>
            <xdr:spPr bwMode="auto">
              <a:xfrm>
                <a:off x="1044" y="40"/>
                <a:ext cx="367" cy="117"/>
              </a:xfrm>
              <a:prstGeom prst="rect">
                <a:avLst/>
              </a:prstGeom>
              <a:solidFill>
                <a:srgbClr val="FFFFFF"/>
              </a:solidFill>
              <a:ln w="9525">
                <a:solidFill>
                  <a:srgbClr val="000000"/>
                </a:solidFill>
                <a:miter lim="800000"/>
                <a:headEnd/>
                <a:tailEnd/>
              </a:ln>
            </xdr:spPr>
          </xdr:sp>
        </xdr:grpSp>
        <xdr:grpSp>
          <xdr:nvGrpSpPr>
            <xdr:cNvPr id="8" name="グループ化 7"/>
            <xdr:cNvGrpSpPr/>
          </xdr:nvGrpSpPr>
          <xdr:grpSpPr>
            <a:xfrm>
              <a:off x="11944081" y="57149"/>
              <a:ext cx="2362469" cy="1294521"/>
              <a:chOff x="11944081" y="228599"/>
              <a:chExt cx="2191019" cy="1294521"/>
            </a:xfrm>
          </xdr:grpSpPr>
          <xdr:sp macro="" textlink="">
            <xdr:nvSpPr>
              <xdr:cNvPr id="9" name="Text Box 46"/>
              <xdr:cNvSpPr txBox="1">
                <a:spLocks noChangeArrowheads="1"/>
              </xdr:cNvSpPr>
            </xdr:nvSpPr>
            <xdr:spPr bwMode="auto">
              <a:xfrm>
                <a:off x="11944081" y="228599"/>
                <a:ext cx="2190743" cy="218195"/>
              </a:xfrm>
              <a:prstGeom prst="rect">
                <a:avLst/>
              </a:prstGeom>
              <a:solidFill>
                <a:srgbClr val="CCFFCC"/>
              </a:solidFill>
              <a:ln w="9525">
                <a:solidFill>
                  <a:srgbClr val="000000"/>
                </a:solidFill>
                <a:miter lim="800000"/>
                <a:headEnd/>
                <a:tailEnd/>
              </a:ln>
            </xdr:spPr>
            <xdr:txBody>
              <a:bodyPr vertOverflow="clip" wrap="square" lIns="90000" tIns="18000" rIns="90000" bIns="46800" anchor="t" upright="1"/>
              <a:lstStyle/>
              <a:p>
                <a:pPr algn="ctr" rtl="0">
                  <a:defRPr sz="1000"/>
                </a:pPr>
                <a:r>
                  <a:rPr lang="ja-JP" altLang="en-US" sz="1000" b="0" i="0" u="none" strike="noStrike" baseline="0">
                    <a:solidFill>
                      <a:schemeClr val="tx1"/>
                    </a:solidFill>
                    <a:latin typeface="ＭＳ Ｐゴシック"/>
                    <a:ea typeface="ＭＳ Ｐゴシック"/>
                  </a:rPr>
                  <a:t>評 価 結 果</a:t>
                </a:r>
              </a:p>
            </xdr:txBody>
          </xdr:sp>
          <xdr:grpSp>
            <xdr:nvGrpSpPr>
              <xdr:cNvPr id="10" name="Group 47"/>
              <xdr:cNvGrpSpPr>
                <a:grpSpLocks/>
              </xdr:cNvGrpSpPr>
            </xdr:nvGrpSpPr>
            <xdr:grpSpPr bwMode="auto">
              <a:xfrm>
                <a:off x="11944081" y="430010"/>
                <a:ext cx="2190743" cy="218195"/>
                <a:chOff x="670" y="59"/>
                <a:chExt cx="241" cy="26"/>
              </a:xfrm>
            </xdr:grpSpPr>
            <xdr:sp macro="" textlink="">
              <xdr:nvSpPr>
                <xdr:cNvPr id="23" name="Text Box 48"/>
                <xdr:cNvSpPr txBox="1">
                  <a:spLocks noChangeArrowheads="1"/>
                </xdr:cNvSpPr>
              </xdr:nvSpPr>
              <xdr:spPr bwMode="auto">
                <a:xfrm>
                  <a:off x="670" y="59"/>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000" b="0" i="0" u="none" strike="noStrike" baseline="0">
                      <a:solidFill>
                        <a:schemeClr val="tx1"/>
                      </a:solidFill>
                      <a:latin typeface="ＭＳ Ｐゴシック"/>
                      <a:ea typeface="ＭＳ Ｐゴシック"/>
                    </a:rPr>
                    <a:t>Ｓ</a:t>
                  </a:r>
                </a:p>
              </xdr:txBody>
            </xdr:sp>
            <xdr:sp macro="" textlink="">
              <xdr:nvSpPr>
                <xdr:cNvPr id="24" name="Text Box 49"/>
                <xdr:cNvSpPr txBox="1">
                  <a:spLocks noChangeArrowheads="1"/>
                </xdr:cNvSpPr>
              </xdr:nvSpPr>
              <xdr:spPr bwMode="auto">
                <a:xfrm>
                  <a:off x="703" y="59"/>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algn="l" rtl="0">
                    <a:defRPr sz="1000"/>
                  </a:pPr>
                  <a:r>
                    <a:rPr lang="ja-JP" altLang="en-US" sz="1000" b="0" i="0" u="none" strike="noStrike" baseline="0">
                      <a:solidFill>
                        <a:schemeClr val="tx1"/>
                      </a:solidFill>
                      <a:latin typeface="ＭＳ Ｐゴシック"/>
                      <a:ea typeface="ＭＳ Ｐゴシック"/>
                    </a:rPr>
                    <a:t>指導・訓練ができるレベルに到達</a:t>
                  </a:r>
                </a:p>
              </xdr:txBody>
            </xdr:sp>
          </xdr:grpSp>
          <xdr:grpSp>
            <xdr:nvGrpSpPr>
              <xdr:cNvPr id="11" name="Group 50"/>
              <xdr:cNvGrpSpPr>
                <a:grpSpLocks/>
              </xdr:cNvGrpSpPr>
            </xdr:nvGrpSpPr>
            <xdr:grpSpPr bwMode="auto">
              <a:xfrm>
                <a:off x="11944081" y="866398"/>
                <a:ext cx="2190743" cy="218195"/>
                <a:chOff x="670" y="111"/>
                <a:chExt cx="241" cy="26"/>
              </a:xfrm>
            </xdr:grpSpPr>
            <xdr:sp macro="" textlink="">
              <xdr:nvSpPr>
                <xdr:cNvPr id="21" name="Text Box 51"/>
                <xdr:cNvSpPr txBox="1">
                  <a:spLocks noChangeArrowheads="1"/>
                </xdr:cNvSpPr>
              </xdr:nvSpPr>
              <xdr:spPr bwMode="auto">
                <a:xfrm>
                  <a:off x="670" y="111"/>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000" b="0" i="0" u="none" strike="noStrike" baseline="0">
                      <a:solidFill>
                        <a:schemeClr val="tx1"/>
                      </a:solidFill>
                      <a:latin typeface="ＭＳ Ｐゴシック"/>
                      <a:ea typeface="ＭＳ Ｐゴシック"/>
                    </a:rPr>
                    <a:t>Ｂ</a:t>
                  </a:r>
                </a:p>
              </xdr:txBody>
            </xdr:sp>
            <xdr:sp macro="" textlink="">
              <xdr:nvSpPr>
                <xdr:cNvPr id="22" name="Text Box 52"/>
                <xdr:cNvSpPr txBox="1">
                  <a:spLocks noChangeArrowheads="1"/>
                </xdr:cNvSpPr>
              </xdr:nvSpPr>
              <xdr:spPr bwMode="auto">
                <a:xfrm>
                  <a:off x="703" y="111"/>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rtl="0"/>
                  <a:r>
                    <a:rPr lang="ja-JP" altLang="en-US" sz="1000" b="0" i="0" baseline="0">
                      <a:solidFill>
                        <a:schemeClr val="tx1"/>
                      </a:solidFill>
                      <a:effectLst/>
                      <a:latin typeface="+mn-lt"/>
                      <a:ea typeface="+mn-ea"/>
                      <a:cs typeface="+mn-cs"/>
                    </a:rPr>
                    <a:t>期待レベルに到達している</a:t>
                  </a:r>
                  <a:endParaRPr lang="ja-JP" altLang="ja-JP" sz="1000">
                    <a:solidFill>
                      <a:schemeClr val="tx1"/>
                    </a:solidFill>
                    <a:effectLst/>
                  </a:endParaRPr>
                </a:p>
              </xdr:txBody>
            </xdr:sp>
          </xdr:grpSp>
          <xdr:grpSp>
            <xdr:nvGrpSpPr>
              <xdr:cNvPr id="12" name="Group 53"/>
              <xdr:cNvGrpSpPr>
                <a:grpSpLocks/>
              </xdr:cNvGrpSpPr>
            </xdr:nvGrpSpPr>
            <xdr:grpSpPr bwMode="auto">
              <a:xfrm>
                <a:off x="11944081" y="648203"/>
                <a:ext cx="2190743" cy="218195"/>
                <a:chOff x="670" y="85"/>
                <a:chExt cx="241" cy="26"/>
              </a:xfrm>
            </xdr:grpSpPr>
            <xdr:sp macro="" textlink="">
              <xdr:nvSpPr>
                <xdr:cNvPr id="19" name="Text Box 54"/>
                <xdr:cNvSpPr txBox="1">
                  <a:spLocks noChangeArrowheads="1"/>
                </xdr:cNvSpPr>
              </xdr:nvSpPr>
              <xdr:spPr bwMode="auto">
                <a:xfrm>
                  <a:off x="670" y="85"/>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000" b="0" i="0" u="none" strike="noStrike" baseline="0">
                      <a:solidFill>
                        <a:schemeClr val="tx1"/>
                      </a:solidFill>
                      <a:latin typeface="ＭＳ Ｐゴシック"/>
                      <a:ea typeface="ＭＳ Ｐゴシック"/>
                    </a:rPr>
                    <a:t>Ａ</a:t>
                  </a:r>
                </a:p>
              </xdr:txBody>
            </xdr:sp>
            <xdr:sp macro="" textlink="">
              <xdr:nvSpPr>
                <xdr:cNvPr id="20" name="Text Box 55"/>
                <xdr:cNvSpPr txBox="1">
                  <a:spLocks noChangeArrowheads="1"/>
                </xdr:cNvSpPr>
              </xdr:nvSpPr>
              <xdr:spPr bwMode="auto">
                <a:xfrm>
                  <a:off x="703" y="85"/>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rtl="0"/>
                  <a:r>
                    <a:rPr lang="ja-JP" altLang="ja-JP" sz="1000" b="0" i="0" baseline="0">
                      <a:solidFill>
                        <a:schemeClr val="tx1"/>
                      </a:solidFill>
                      <a:effectLst/>
                      <a:latin typeface="+mn-lt"/>
                      <a:ea typeface="+mn-ea"/>
                      <a:cs typeface="+mn-cs"/>
                    </a:rPr>
                    <a:t>期待</a:t>
                  </a:r>
                  <a:r>
                    <a:rPr lang="ja-JP" altLang="en-US" sz="1000" b="0" i="0" baseline="0">
                      <a:solidFill>
                        <a:schemeClr val="tx1"/>
                      </a:solidFill>
                      <a:effectLst/>
                      <a:latin typeface="+mn-lt"/>
                      <a:ea typeface="+mn-ea"/>
                      <a:cs typeface="+mn-cs"/>
                    </a:rPr>
                    <a:t>以上の</a:t>
                  </a:r>
                  <a:r>
                    <a:rPr lang="ja-JP" altLang="ja-JP" sz="1000" b="0" i="0" baseline="0">
                      <a:solidFill>
                        <a:schemeClr val="tx1"/>
                      </a:solidFill>
                      <a:effectLst/>
                      <a:latin typeface="+mn-lt"/>
                      <a:ea typeface="+mn-ea"/>
                      <a:cs typeface="+mn-cs"/>
                    </a:rPr>
                    <a:t>レベルに到達</a:t>
                  </a:r>
                  <a:r>
                    <a:rPr lang="ja-JP" altLang="en-US" sz="1000" b="0" i="0" baseline="0">
                      <a:solidFill>
                        <a:schemeClr val="tx1"/>
                      </a:solidFill>
                      <a:effectLst/>
                      <a:latin typeface="+mn-lt"/>
                      <a:ea typeface="+mn-ea"/>
                      <a:cs typeface="+mn-cs"/>
                    </a:rPr>
                    <a:t>している</a:t>
                  </a:r>
                  <a:endParaRPr lang="ja-JP" altLang="ja-JP" sz="1000">
                    <a:solidFill>
                      <a:schemeClr val="tx1"/>
                    </a:solidFill>
                    <a:effectLst/>
                  </a:endParaRPr>
                </a:p>
              </xdr:txBody>
            </xdr:sp>
          </xdr:grpSp>
          <xdr:grpSp>
            <xdr:nvGrpSpPr>
              <xdr:cNvPr id="13" name="Group 50"/>
              <xdr:cNvGrpSpPr>
                <a:grpSpLocks/>
              </xdr:cNvGrpSpPr>
            </xdr:nvGrpSpPr>
            <xdr:grpSpPr bwMode="auto">
              <a:xfrm>
                <a:off x="11944357" y="1084593"/>
                <a:ext cx="2190743" cy="218195"/>
                <a:chOff x="670" y="111"/>
                <a:chExt cx="241" cy="26"/>
              </a:xfrm>
            </xdr:grpSpPr>
            <xdr:sp macro="" textlink="">
              <xdr:nvSpPr>
                <xdr:cNvPr id="17" name="Text Box 51"/>
                <xdr:cNvSpPr txBox="1">
                  <a:spLocks noChangeArrowheads="1"/>
                </xdr:cNvSpPr>
              </xdr:nvSpPr>
              <xdr:spPr bwMode="auto">
                <a:xfrm>
                  <a:off x="670" y="111"/>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000" b="0" i="0" u="none" strike="noStrike" baseline="0">
                      <a:solidFill>
                        <a:schemeClr val="tx1"/>
                      </a:solidFill>
                      <a:latin typeface="ＭＳ Ｐゴシック"/>
                      <a:ea typeface="ＭＳ Ｐゴシック"/>
                    </a:rPr>
                    <a:t>Ｃ</a:t>
                  </a:r>
                </a:p>
              </xdr:txBody>
            </xdr:sp>
            <xdr:sp macro="" textlink="">
              <xdr:nvSpPr>
                <xdr:cNvPr id="18" name="Text Box 52"/>
                <xdr:cNvSpPr txBox="1">
                  <a:spLocks noChangeArrowheads="1"/>
                </xdr:cNvSpPr>
              </xdr:nvSpPr>
              <xdr:spPr bwMode="auto">
                <a:xfrm>
                  <a:off x="703" y="111"/>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algn="l" rtl="0">
                    <a:defRPr sz="1000"/>
                  </a:pPr>
                  <a:r>
                    <a:rPr lang="ja-JP" altLang="en-US" sz="1000" b="0" i="0" u="none" strike="noStrike" baseline="0">
                      <a:solidFill>
                        <a:schemeClr val="tx1"/>
                      </a:solidFill>
                      <a:latin typeface="ＭＳ Ｐゴシック"/>
                      <a:ea typeface="ＭＳ Ｐゴシック"/>
                    </a:rPr>
                    <a:t>もう少し指導・訓練が必要</a:t>
                  </a:r>
                </a:p>
              </xdr:txBody>
            </xdr:sp>
          </xdr:grpSp>
          <xdr:grpSp>
            <xdr:nvGrpSpPr>
              <xdr:cNvPr id="14" name="Group 50"/>
              <xdr:cNvGrpSpPr>
                <a:grpSpLocks/>
              </xdr:cNvGrpSpPr>
            </xdr:nvGrpSpPr>
            <xdr:grpSpPr bwMode="auto">
              <a:xfrm>
                <a:off x="11944350" y="1304925"/>
                <a:ext cx="2190743" cy="218195"/>
                <a:chOff x="670" y="111"/>
                <a:chExt cx="241" cy="26"/>
              </a:xfrm>
            </xdr:grpSpPr>
            <xdr:sp macro="" textlink="">
              <xdr:nvSpPr>
                <xdr:cNvPr id="15" name="Text Box 51"/>
                <xdr:cNvSpPr txBox="1">
                  <a:spLocks noChangeArrowheads="1"/>
                </xdr:cNvSpPr>
              </xdr:nvSpPr>
              <xdr:spPr bwMode="auto">
                <a:xfrm>
                  <a:off x="670" y="111"/>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000" b="0" i="0" u="none" strike="noStrike" baseline="0">
                      <a:solidFill>
                        <a:schemeClr val="tx1"/>
                      </a:solidFill>
                      <a:latin typeface="ＭＳ Ｐゴシック"/>
                      <a:ea typeface="ＭＳ Ｐゴシック"/>
                    </a:rPr>
                    <a:t>Ｄ</a:t>
                  </a:r>
                </a:p>
              </xdr:txBody>
            </xdr:sp>
            <xdr:sp macro="" textlink="">
              <xdr:nvSpPr>
                <xdr:cNvPr id="16" name="Text Box 52"/>
                <xdr:cNvSpPr txBox="1">
                  <a:spLocks noChangeArrowheads="1"/>
                </xdr:cNvSpPr>
              </xdr:nvSpPr>
              <xdr:spPr bwMode="auto">
                <a:xfrm>
                  <a:off x="703" y="111"/>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algn="l" rtl="0">
                    <a:defRPr sz="1000"/>
                  </a:pPr>
                  <a:r>
                    <a:rPr lang="ja-JP" altLang="en-US" sz="1000" b="0" i="0" u="none" strike="noStrike" baseline="0">
                      <a:solidFill>
                        <a:schemeClr val="tx1"/>
                      </a:solidFill>
                      <a:latin typeface="ＭＳ Ｐゴシック"/>
                      <a:ea typeface="ＭＳ Ｐゴシック"/>
                    </a:rPr>
                    <a:t>基礎から指導・訓練が必要</a:t>
                  </a:r>
                </a:p>
              </xdr:txBody>
            </xdr:sp>
          </xdr:grpSp>
        </xdr:grpSp>
      </xdr:grpSp>
    </xdr:grpSp>
    <xdr:clientData/>
  </xdr:twoCellAnchor>
  <xdr:twoCellAnchor>
    <xdr:from>
      <xdr:col>2</xdr:col>
      <xdr:colOff>0</xdr:colOff>
      <xdr:row>1</xdr:row>
      <xdr:rowOff>9525</xdr:rowOff>
    </xdr:from>
    <xdr:to>
      <xdr:col>5</xdr:col>
      <xdr:colOff>133350</xdr:colOff>
      <xdr:row>4</xdr:row>
      <xdr:rowOff>0</xdr:rowOff>
    </xdr:to>
    <xdr:grpSp>
      <xdr:nvGrpSpPr>
        <xdr:cNvPr id="47" name="グループ化 46"/>
        <xdr:cNvGrpSpPr/>
      </xdr:nvGrpSpPr>
      <xdr:grpSpPr>
        <a:xfrm>
          <a:off x="1143000" y="323850"/>
          <a:ext cx="1971675" cy="1066800"/>
          <a:chOff x="1162050" y="323851"/>
          <a:chExt cx="1971675" cy="1009650"/>
        </a:xfrm>
      </xdr:grpSpPr>
      <xdr:sp macro="" textlink="">
        <xdr:nvSpPr>
          <xdr:cNvPr id="48" name="正方形/長方形 47"/>
          <xdr:cNvSpPr/>
        </xdr:nvSpPr>
        <xdr:spPr bwMode="auto">
          <a:xfrm>
            <a:off x="1271891" y="323851"/>
            <a:ext cx="1861834" cy="10096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u="sng">
                <a:solidFill>
                  <a:srgbClr val="0000CC"/>
                </a:solidFill>
                <a:latin typeface="+mn-ea"/>
                <a:ea typeface="+mn-ea"/>
              </a:rPr>
              <a:t>■「職能要件書」シートの説明参照！</a:t>
            </a:r>
            <a:r>
              <a:rPr kumimoji="1" lang="ja-JP" altLang="en-US" sz="1100" u="sng">
                <a:solidFill>
                  <a:srgbClr val="FF0000"/>
                </a:solidFill>
                <a:latin typeface="+mn-ea"/>
                <a:ea typeface="+mn-ea"/>
              </a:rPr>
              <a:t>■前のセルが空白にならないよう</a:t>
            </a:r>
            <a:r>
              <a:rPr kumimoji="1" lang="ja-JP" altLang="ja-JP" sz="1100" u="sng">
                <a:solidFill>
                  <a:srgbClr val="FF0000"/>
                </a:solidFill>
                <a:effectLst/>
                <a:latin typeface="+mn-lt"/>
                <a:ea typeface="+mn-ea"/>
                <a:cs typeface="+mn-cs"/>
              </a:rPr>
              <a:t>上詰めで</a:t>
            </a:r>
            <a:r>
              <a:rPr kumimoji="1" lang="ja-JP" altLang="en-US" sz="1100" u="sng">
                <a:solidFill>
                  <a:srgbClr val="FF0000"/>
                </a:solidFill>
                <a:latin typeface="+mn-ea"/>
                <a:ea typeface="+mn-ea"/>
              </a:rPr>
              <a:t>入力する！</a:t>
            </a:r>
            <a:r>
              <a:rPr kumimoji="1" lang="ja-JP" altLang="ja-JP" sz="1100" u="sng">
                <a:solidFill>
                  <a:srgbClr val="FF0000"/>
                </a:solidFill>
                <a:effectLst/>
                <a:latin typeface="+mn-lt"/>
                <a:ea typeface="+mn-ea"/>
                <a:cs typeface="+mn-cs"/>
              </a:rPr>
              <a:t>■行の削除は禁止</a:t>
            </a:r>
            <a:endParaRPr kumimoji="1" lang="en-US" altLang="ja-JP" sz="900" u="sng">
              <a:solidFill>
                <a:srgbClr val="FF0000"/>
              </a:solidFill>
              <a:latin typeface="+mn-ea"/>
              <a:ea typeface="+mn-ea"/>
            </a:endParaRPr>
          </a:p>
          <a:p>
            <a:r>
              <a:rPr kumimoji="1" lang="ja-JP" altLang="ja-JP" sz="900">
                <a:solidFill>
                  <a:schemeClr val="dk1"/>
                </a:solidFill>
                <a:effectLst/>
                <a:latin typeface="+mn-lt"/>
                <a:ea typeface="+mn-ea"/>
                <a:cs typeface="+mn-cs"/>
              </a:rPr>
              <a:t>（記入事例はクリアーして下さい）</a:t>
            </a:r>
            <a:endParaRPr lang="ja-JP" altLang="ja-JP" sz="900">
              <a:effectLst/>
            </a:endParaRPr>
          </a:p>
          <a:p>
            <a:pPr algn="l"/>
            <a:endParaRPr kumimoji="1" lang="en-US" altLang="ja-JP" sz="1100" u="sng">
              <a:solidFill>
                <a:srgbClr val="FF0000"/>
              </a:solidFill>
              <a:latin typeface="+mn-ea"/>
              <a:ea typeface="+mn-ea"/>
            </a:endParaRPr>
          </a:p>
        </xdr:txBody>
      </xdr:sp>
      <xdr:sp macro="" textlink="">
        <xdr:nvSpPr>
          <xdr:cNvPr id="49" name="AutoShape 1"/>
          <xdr:cNvSpPr>
            <a:spLocks noChangeArrowheads="1"/>
          </xdr:cNvSpPr>
        </xdr:nvSpPr>
        <xdr:spPr bwMode="auto">
          <a:xfrm rot="16200000" flipH="1" flipV="1">
            <a:off x="1052005" y="1077601"/>
            <a:ext cx="332675" cy="112586"/>
          </a:xfrm>
          <a:prstGeom prst="downArrow">
            <a:avLst>
              <a:gd name="adj1" fmla="val 50000"/>
              <a:gd name="adj2" fmla="val 25001"/>
            </a:avLst>
          </a:prstGeom>
          <a:solidFill>
            <a:srgbClr val="FFC000"/>
          </a:solidFill>
          <a:ln w="9525">
            <a:solidFill>
              <a:srgbClr val="FF0000"/>
            </a:solidFill>
            <a:miter lim="800000"/>
            <a:headEnd/>
            <a:tailEnd/>
          </a:ln>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95250</xdr:colOff>
      <xdr:row>6</xdr:row>
      <xdr:rowOff>276225</xdr:rowOff>
    </xdr:from>
    <xdr:to>
      <xdr:col>27</xdr:col>
      <xdr:colOff>352425</xdr:colOff>
      <xdr:row>16</xdr:row>
      <xdr:rowOff>95250</xdr:rowOff>
    </xdr:to>
    <xdr:sp macro="" textlink="">
      <xdr:nvSpPr>
        <xdr:cNvPr id="2" name="Text Box 38"/>
        <xdr:cNvSpPr txBox="1">
          <a:spLocks noChangeArrowheads="1"/>
        </xdr:cNvSpPr>
      </xdr:nvSpPr>
      <xdr:spPr bwMode="auto">
        <a:xfrm>
          <a:off x="17145000" y="2047875"/>
          <a:ext cx="5086350" cy="3124200"/>
        </a:xfrm>
        <a:prstGeom prst="rect">
          <a:avLst/>
        </a:prstGeom>
        <a:solidFill>
          <a:srgbClr val="CCFFCC"/>
        </a:solidFill>
        <a:ln w="9525" cap="rnd">
          <a:solidFill>
            <a:srgbClr val="000000"/>
          </a:solidFill>
          <a:prstDash val="sysDot"/>
          <a:miter lim="800000"/>
          <a:headEnd/>
          <a:tailEnd/>
        </a:ln>
      </xdr:spPr>
      <xdr:txBody>
        <a:bodyPr vertOverflow="clip" wrap="square" lIns="27432" tIns="18288" rIns="0" bIns="0" anchor="t" upright="1"/>
        <a:lstStyle/>
        <a:p>
          <a:pPr algn="l" rtl="0">
            <a:lnSpc>
              <a:spcPts val="12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：業務遂行レベル（習熟レベル）設定例</a:t>
          </a:r>
          <a:r>
            <a:rPr lang="en-US" altLang="ja-JP" sz="1200" b="0" i="0" u="none" strike="noStrike" baseline="0">
              <a:solidFill>
                <a:srgbClr val="000000"/>
              </a:solidFill>
              <a:latin typeface="ＭＳ Ｐゴシック"/>
              <a:ea typeface="ＭＳ Ｐゴシック"/>
            </a:rPr>
            <a:t>】</a:t>
          </a:r>
        </a:p>
        <a:p>
          <a:pPr algn="l" rtl="0">
            <a:lnSpc>
              <a:spcPts val="1200"/>
            </a:lnSpc>
            <a:defRPr sz="1000"/>
          </a:pPr>
          <a:r>
            <a:rPr lang="ja-JP" altLang="en-US" sz="1200" b="0" i="0" u="none" strike="noStrike" baseline="0">
              <a:solidFill>
                <a:srgbClr val="000000"/>
              </a:solidFill>
              <a:latin typeface="ＭＳ Ｐゴシック"/>
              <a:ea typeface="ＭＳ Ｐゴシック"/>
            </a:rPr>
            <a:t>　　</a:t>
          </a:r>
          <a:r>
            <a:rPr lang="ja-JP" altLang="en-US" sz="1200" b="0" i="0" u="sng" strike="noStrike" baseline="0">
              <a:solidFill>
                <a:srgbClr val="FF0000"/>
              </a:solidFill>
              <a:latin typeface="ＭＳ Ｐゴシック"/>
              <a:ea typeface="ＭＳ Ｐゴシック"/>
            </a:rPr>
            <a:t>職能要件ごとに設定するとよい！</a:t>
          </a:r>
          <a:endParaRPr lang="ja-JP" altLang="en-US" sz="12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　△＝職務を担当し、上司の援助が必要な習熟レベル</a:t>
          </a:r>
        </a:p>
        <a:p>
          <a:pPr algn="l" rtl="0">
            <a:lnSpc>
              <a:spcPts val="1200"/>
            </a:lnSpc>
            <a:defRPr sz="1000"/>
          </a:pPr>
          <a:r>
            <a:rPr lang="ja-JP" altLang="en-US" sz="1200" b="0" i="0" u="none" strike="noStrike" baseline="0">
              <a:solidFill>
                <a:srgbClr val="000000"/>
              </a:solidFill>
              <a:latin typeface="ＭＳ Ｐゴシック"/>
              <a:ea typeface="ＭＳ Ｐゴシック"/>
            </a:rPr>
            <a:t>　○＝職務を担当し、独力で、ミスなく遂行できる習熟レベル</a:t>
          </a:r>
        </a:p>
        <a:p>
          <a:pPr algn="l" rtl="0">
            <a:lnSpc>
              <a:spcPts val="1200"/>
            </a:lnSpc>
            <a:defRPr sz="1000"/>
          </a:pPr>
          <a:r>
            <a:rPr lang="ja-JP" altLang="en-US" sz="1200" b="0" i="0" u="none" strike="noStrike" baseline="0">
              <a:solidFill>
                <a:srgbClr val="000000"/>
              </a:solidFill>
              <a:latin typeface="ＭＳ Ｐゴシック"/>
              <a:ea typeface="ＭＳ Ｐゴシック"/>
            </a:rPr>
            <a:t>　◎＝職務を担当し、独力で、完全に遂行でき、しかも部下の指導</a:t>
          </a:r>
        </a:p>
        <a:p>
          <a:pPr algn="l" rtl="0">
            <a:lnSpc>
              <a:spcPts val="1200"/>
            </a:lnSpc>
            <a:defRPr sz="1000"/>
          </a:pPr>
          <a:r>
            <a:rPr lang="ja-JP" altLang="en-US" sz="1200" b="0" i="0" u="none" strike="noStrike" baseline="0">
              <a:solidFill>
                <a:srgbClr val="000000"/>
              </a:solidFill>
              <a:latin typeface="ＭＳ Ｐゴシック"/>
              <a:ea typeface="ＭＳ Ｐゴシック"/>
            </a:rPr>
            <a:t>　　　　もできる習熟レベル</a:t>
          </a:r>
        </a:p>
        <a:p>
          <a:pPr algn="l" rtl="0">
            <a:lnSpc>
              <a:spcPts val="1200"/>
            </a:lnSpc>
            <a:defRPr sz="1000"/>
          </a:pPr>
          <a:endParaRPr lang="ja-JP" altLang="en-US" sz="1200" b="0" i="0" u="none" strike="noStrike" baseline="0">
            <a:solidFill>
              <a:srgbClr val="000000"/>
            </a:solidFill>
            <a:latin typeface="ＭＳ Ｐゴシック"/>
            <a:ea typeface="ＭＳ Ｐゴシック"/>
          </a:endParaRPr>
        </a:p>
        <a:p>
          <a:pPr algn="l" rtl="0">
            <a:lnSpc>
              <a:spcPts val="1200"/>
            </a:lnSpc>
            <a:defRPr sz="1000"/>
          </a:pPr>
          <a:endParaRPr lang="ja-JP" altLang="en-US" sz="1200" b="0" i="0" u="none" strike="noStrike" baseline="0">
            <a:solidFill>
              <a:srgbClr val="000000"/>
            </a:solidFill>
            <a:latin typeface="ＭＳ Ｐゴシック"/>
            <a:ea typeface="ＭＳ Ｐゴシック"/>
          </a:endParaRPr>
        </a:p>
        <a:p>
          <a:pPr algn="l" rtl="0">
            <a:lnSpc>
              <a:spcPts val="12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ｳｴｲﾄ設定例</a:t>
          </a:r>
          <a:r>
            <a:rPr lang="en-US" altLang="ja-JP" sz="1200" b="0" i="0" u="none" strike="noStrike" baseline="0">
              <a:solidFill>
                <a:srgbClr val="000000"/>
              </a:solidFill>
              <a:latin typeface="ＭＳ Ｐゴシック"/>
              <a:ea typeface="ＭＳ Ｐゴシック"/>
            </a:rPr>
            <a:t>】</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0" i="0" u="sng" strike="noStrike" baseline="0">
              <a:solidFill>
                <a:srgbClr val="FF0000"/>
              </a:solidFill>
              <a:latin typeface="ＭＳ Ｐゴシック"/>
              <a:ea typeface="ＭＳ Ｐゴシック"/>
            </a:rPr>
            <a:t>ｳｴｲﾄは、大項目ごとに設定するとよい（大項目ごとにセルを結合する）！</a:t>
          </a:r>
          <a:endParaRPr lang="ja-JP" altLang="en-US" sz="12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　６・・・職務上のｳｴｲﾄがやや高い</a:t>
          </a:r>
        </a:p>
        <a:p>
          <a:pPr algn="l" rtl="0">
            <a:lnSpc>
              <a:spcPts val="1200"/>
            </a:lnSpc>
            <a:defRPr sz="1000"/>
          </a:pPr>
          <a:r>
            <a:rPr lang="ja-JP" altLang="en-US" sz="1200" b="0" i="0" u="none" strike="noStrike" baseline="0">
              <a:solidFill>
                <a:srgbClr val="000000"/>
              </a:solidFill>
              <a:latin typeface="ＭＳ Ｐゴシック"/>
              <a:ea typeface="ＭＳ Ｐゴシック"/>
            </a:rPr>
            <a:t>　５・・・職務上のｳｴｲﾄは普通</a:t>
          </a:r>
        </a:p>
        <a:p>
          <a:pPr algn="l" rtl="0">
            <a:lnSpc>
              <a:spcPts val="1200"/>
            </a:lnSpc>
            <a:defRPr sz="1000"/>
          </a:pPr>
          <a:r>
            <a:rPr lang="ja-JP" altLang="en-US" sz="1200" b="0" i="0" u="none" strike="noStrike" baseline="0">
              <a:solidFill>
                <a:srgbClr val="000000"/>
              </a:solidFill>
              <a:latin typeface="ＭＳ Ｐゴシック"/>
              <a:ea typeface="ＭＳ Ｐゴシック"/>
            </a:rPr>
            <a:t>　４・・・職務上のｳｴｲﾄがやや低い</a:t>
          </a:r>
        </a:p>
        <a:p>
          <a:pPr algn="l" rtl="0">
            <a:lnSpc>
              <a:spcPts val="12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評点設定例</a:t>
          </a:r>
          <a:r>
            <a:rPr lang="en-US" altLang="ja-JP" sz="1200" b="0" i="0" u="none" strike="noStrike" baseline="0">
              <a:solidFill>
                <a:srgbClr val="000000"/>
              </a:solidFill>
              <a:latin typeface="ＭＳ Ｐゴシック"/>
              <a:ea typeface="ＭＳ Ｐゴシック"/>
            </a:rPr>
            <a:t>】</a:t>
          </a:r>
        </a:p>
        <a:p>
          <a:pPr algn="l" rtl="0">
            <a:lnSpc>
              <a:spcPts val="1200"/>
            </a:lnSpc>
            <a:defRPr sz="1000"/>
          </a:pPr>
          <a:r>
            <a:rPr lang="ja-JP" altLang="en-US" sz="1200" b="0" i="0" u="none" strike="noStrike" baseline="0">
              <a:solidFill>
                <a:srgbClr val="000000"/>
              </a:solidFill>
              <a:latin typeface="ＭＳ Ｐゴシック"/>
              <a:ea typeface="ＭＳ Ｐゴシック"/>
            </a:rPr>
            <a:t>　</a:t>
          </a:r>
          <a:r>
            <a:rPr lang="ja-JP" altLang="en-US" sz="1200" b="0" i="0" u="sng" strike="noStrike" baseline="0">
              <a:solidFill>
                <a:srgbClr val="FF0000"/>
              </a:solidFill>
              <a:latin typeface="ＭＳ Ｐゴシック"/>
              <a:ea typeface="ＭＳ Ｐゴシック"/>
            </a:rPr>
            <a:t>区分評価は、大項目ごとに設定するとよい（大項目ごとにセルを結合する）！</a:t>
          </a:r>
          <a:endParaRPr lang="ja-JP" altLang="en-US" sz="12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　</a:t>
          </a:r>
          <a:r>
            <a:rPr lang="ja-JP" altLang="en-US" sz="1200" b="0" i="0" u="sng" strike="noStrike" baseline="0">
              <a:solidFill>
                <a:srgbClr val="FF0000"/>
              </a:solidFill>
              <a:latin typeface="ＭＳ Ｐゴシック"/>
              <a:ea typeface="ＭＳ Ｐゴシック"/>
            </a:rPr>
            <a:t>但し、個別の自己評価・上司評価は、職能要件ごとに評価する！</a:t>
          </a:r>
          <a:endParaRPr lang="ja-JP" altLang="en-US" sz="12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　３･･･常に、または大半の場合、そのような行動にとっている</a:t>
          </a:r>
        </a:p>
        <a:p>
          <a:pPr algn="l" rtl="0">
            <a:lnSpc>
              <a:spcPts val="1200"/>
            </a:lnSpc>
            <a:defRPr sz="1000"/>
          </a:pPr>
          <a:r>
            <a:rPr lang="ja-JP" altLang="en-US" sz="1200" b="0" i="0" u="none" strike="noStrike" baseline="0">
              <a:solidFill>
                <a:srgbClr val="000000"/>
              </a:solidFill>
              <a:latin typeface="ＭＳ Ｐゴシック"/>
              <a:ea typeface="ＭＳ Ｐゴシック"/>
            </a:rPr>
            <a:t>　２･･･時々、または時おり、そのような行動をとっている</a:t>
          </a:r>
        </a:p>
        <a:p>
          <a:pPr algn="l" rtl="0">
            <a:lnSpc>
              <a:spcPts val="1100"/>
            </a:lnSpc>
            <a:defRPr sz="1000"/>
          </a:pPr>
          <a:r>
            <a:rPr lang="ja-JP" altLang="en-US" sz="1200" b="0" i="0" u="none" strike="noStrike" baseline="0">
              <a:solidFill>
                <a:srgbClr val="000000"/>
              </a:solidFill>
              <a:latin typeface="ＭＳ Ｐゴシック"/>
              <a:ea typeface="ＭＳ Ｐゴシック"/>
            </a:rPr>
            <a:t>　１･･･全く、またはほとんど、そのような行動はとっていない</a:t>
          </a:r>
        </a:p>
      </xdr:txBody>
    </xdr:sp>
    <xdr:clientData/>
  </xdr:twoCellAnchor>
  <xdr:twoCellAnchor>
    <xdr:from>
      <xdr:col>18</xdr:col>
      <xdr:colOff>104775</xdr:colOff>
      <xdr:row>2</xdr:row>
      <xdr:rowOff>19050</xdr:rowOff>
    </xdr:from>
    <xdr:to>
      <xdr:col>26</xdr:col>
      <xdr:colOff>581025</xdr:colOff>
      <xdr:row>6</xdr:row>
      <xdr:rowOff>161926</xdr:rowOff>
    </xdr:to>
    <xdr:sp macro="" textlink="">
      <xdr:nvSpPr>
        <xdr:cNvPr id="3" name="Text Box 39"/>
        <xdr:cNvSpPr txBox="1">
          <a:spLocks noChangeArrowheads="1"/>
        </xdr:cNvSpPr>
      </xdr:nvSpPr>
      <xdr:spPr bwMode="auto">
        <a:xfrm>
          <a:off x="17154525" y="647700"/>
          <a:ext cx="4619625" cy="1285876"/>
        </a:xfrm>
        <a:prstGeom prst="rect">
          <a:avLst/>
        </a:prstGeom>
        <a:solidFill>
          <a:srgbClr val="FFFF99"/>
        </a:solidFill>
        <a:ln w="9525" cap="rnd">
          <a:solidFill>
            <a:srgbClr val="000000"/>
          </a:solidFill>
          <a:prstDash val="sysDot"/>
          <a:miter lim="800000"/>
          <a:headEnd/>
          <a:tailEnd/>
        </a:ln>
      </xdr:spPr>
      <xdr:txBody>
        <a:bodyPr vertOverflow="clip" wrap="square" lIns="36576" tIns="22860" rIns="0" bIns="0" anchor="t" upright="1"/>
        <a:lstStyle/>
        <a:p>
          <a:pPr algn="l" rtl="0">
            <a:defRPr sz="1000"/>
          </a:pPr>
          <a:r>
            <a:rPr lang="en-US" altLang="ja-JP" sz="1200" b="0" i="0" u="none" strike="noStrike" baseline="0">
              <a:solidFill>
                <a:schemeClr val="tx1"/>
              </a:solidFill>
              <a:latin typeface="ＭＳ Ｐゴシック"/>
              <a:ea typeface="ＭＳ Ｐゴシック"/>
            </a:rPr>
            <a:t>【100</a:t>
          </a:r>
          <a:r>
            <a:rPr lang="ja-JP" altLang="en-US" sz="1200" b="0" i="0" u="none" strike="noStrike" baseline="0">
              <a:solidFill>
                <a:schemeClr val="tx1"/>
              </a:solidFill>
              <a:latin typeface="ＭＳ Ｐゴシック"/>
              <a:ea typeface="ＭＳ Ｐゴシック"/>
            </a:rPr>
            <a:t>点換算計算式と説明</a:t>
          </a:r>
          <a:r>
            <a:rPr lang="en-US" altLang="ja-JP" sz="1200" b="0" i="0" u="none" strike="noStrike" baseline="0">
              <a:solidFill>
                <a:schemeClr val="tx1"/>
              </a:solidFill>
              <a:latin typeface="ＭＳ Ｐゴシック"/>
              <a:ea typeface="ＭＳ Ｐゴシック"/>
            </a:rPr>
            <a:t>】</a:t>
          </a:r>
        </a:p>
        <a:p>
          <a:pPr algn="l" rtl="0">
            <a:defRPr sz="1000"/>
          </a:pPr>
          <a:r>
            <a:rPr lang="en-US" altLang="ja-JP" sz="1200" b="0" i="0" u="none" strike="noStrike" baseline="0">
              <a:solidFill>
                <a:schemeClr val="tx1"/>
              </a:solidFill>
              <a:latin typeface="ＭＳ Ｐゴシック"/>
              <a:ea typeface="ＭＳ Ｐゴシック"/>
            </a:rPr>
            <a:t>'=$R$4/$Q$4*100/3)</a:t>
          </a:r>
        </a:p>
        <a:p>
          <a:pPr algn="l" rtl="0">
            <a:defRPr sz="1000"/>
          </a:pPr>
          <a:r>
            <a:rPr lang="en-US" altLang="ja-JP" sz="1200" b="0" i="0" u="none" strike="noStrike" baseline="0">
              <a:solidFill>
                <a:schemeClr val="tx1"/>
              </a:solidFill>
              <a:latin typeface="ＭＳ Ｐゴシック"/>
              <a:ea typeface="ＭＳ Ｐゴシック"/>
            </a:rPr>
            <a:t>'=$R$4/$Q$4</a:t>
          </a:r>
          <a:r>
            <a:rPr lang="ja-JP" altLang="en-US" sz="1200" b="0" i="0" u="none" strike="noStrike" baseline="0">
              <a:solidFill>
                <a:schemeClr val="tx1"/>
              </a:solidFill>
              <a:latin typeface="ＭＳ Ｐゴシック"/>
              <a:ea typeface="ＭＳ Ｐゴシック"/>
            </a:rPr>
            <a:t>は、ｳｴｲﾄ「１」当りのスコアを計算</a:t>
          </a:r>
        </a:p>
        <a:p>
          <a:pPr algn="l" rtl="0">
            <a:lnSpc>
              <a:spcPts val="1700"/>
            </a:lnSpc>
            <a:defRPr sz="1000"/>
          </a:pPr>
          <a:r>
            <a:rPr lang="en-US" altLang="ja-JP" sz="1200" b="0" i="0" u="none" strike="noStrike" baseline="0">
              <a:solidFill>
                <a:schemeClr val="tx1"/>
              </a:solidFill>
              <a:latin typeface="ＭＳ Ｐゴシック"/>
              <a:ea typeface="ＭＳ Ｐゴシック"/>
            </a:rPr>
            <a:t>'=*100</a:t>
          </a:r>
          <a:r>
            <a:rPr lang="ja-JP" altLang="en-US" sz="1200" b="0" i="0" u="none" strike="noStrike" baseline="0">
              <a:solidFill>
                <a:schemeClr val="tx1"/>
              </a:solidFill>
              <a:latin typeface="ＭＳ Ｐゴシック"/>
              <a:ea typeface="ＭＳ Ｐゴシック"/>
            </a:rPr>
            <a:t>は、ｳｴｲﾄ「</a:t>
          </a:r>
          <a:r>
            <a:rPr lang="en-US" altLang="ja-JP" sz="1200" b="0" i="0" u="none" strike="noStrike" baseline="0">
              <a:solidFill>
                <a:schemeClr val="tx1"/>
              </a:solidFill>
              <a:latin typeface="ＭＳ Ｐゴシック"/>
              <a:ea typeface="ＭＳ Ｐゴシック"/>
            </a:rPr>
            <a:t>100</a:t>
          </a:r>
          <a:r>
            <a:rPr lang="ja-JP" altLang="en-US" sz="1200" b="0" i="0" u="none" strike="noStrike" baseline="0">
              <a:solidFill>
                <a:schemeClr val="tx1"/>
              </a:solidFill>
              <a:latin typeface="ＭＳ Ｐゴシック"/>
              <a:ea typeface="ＭＳ Ｐゴシック"/>
            </a:rPr>
            <a:t>」当りに換算</a:t>
          </a:r>
        </a:p>
        <a:p>
          <a:pPr algn="l" rtl="0">
            <a:defRPr sz="1000"/>
          </a:pPr>
          <a:r>
            <a:rPr lang="en-US" altLang="ja-JP" sz="1200" b="0" i="0" u="none" strike="noStrike" baseline="0">
              <a:solidFill>
                <a:schemeClr val="tx1"/>
              </a:solidFill>
              <a:latin typeface="ＭＳ Ｐゴシック"/>
              <a:ea typeface="ＭＳ Ｐゴシック"/>
            </a:rPr>
            <a:t>'=/3</a:t>
          </a:r>
          <a:r>
            <a:rPr lang="ja-JP" altLang="en-US" sz="1200" b="0" i="0" u="none" strike="noStrike" baseline="0">
              <a:solidFill>
                <a:schemeClr val="tx1"/>
              </a:solidFill>
              <a:latin typeface="ＭＳ Ｐゴシック"/>
              <a:ea typeface="ＭＳ Ｐゴシック"/>
            </a:rPr>
            <a:t>は、</a:t>
          </a:r>
          <a:r>
            <a:rPr lang="en-US" altLang="ja-JP" sz="1200" b="0" i="0" u="none" strike="noStrike" baseline="0">
              <a:solidFill>
                <a:schemeClr val="tx1"/>
              </a:solidFill>
              <a:latin typeface="ＭＳ Ｐゴシック"/>
              <a:ea typeface="ＭＳ Ｐゴシック"/>
            </a:rPr>
            <a:t>300</a:t>
          </a:r>
          <a:r>
            <a:rPr lang="ja-JP" altLang="en-US" sz="1200" b="0" i="0" u="none" strike="noStrike" baseline="0">
              <a:solidFill>
                <a:schemeClr val="tx1"/>
              </a:solidFill>
              <a:latin typeface="ＭＳ Ｐゴシック"/>
              <a:ea typeface="ＭＳ Ｐゴシック"/>
            </a:rPr>
            <a:t>点満点を</a:t>
          </a:r>
          <a:r>
            <a:rPr lang="en-US" altLang="ja-JP" sz="1200" b="0" i="0" u="none" strike="noStrike" baseline="0">
              <a:solidFill>
                <a:schemeClr val="tx1"/>
              </a:solidFill>
              <a:latin typeface="ＭＳ Ｐゴシック"/>
              <a:ea typeface="ＭＳ Ｐゴシック"/>
            </a:rPr>
            <a:t>100</a:t>
          </a:r>
          <a:r>
            <a:rPr lang="ja-JP" altLang="en-US" sz="1200" b="0" i="0" u="none" strike="noStrike" baseline="0">
              <a:solidFill>
                <a:schemeClr val="tx1"/>
              </a:solidFill>
              <a:latin typeface="ＭＳ Ｐゴシック"/>
              <a:ea typeface="ＭＳ Ｐゴシック"/>
            </a:rPr>
            <a:t>点満点に換算</a:t>
          </a:r>
          <a:endParaRPr lang="en-US" altLang="ja-JP" sz="1200" b="0" i="0" u="none" strike="noStrike" baseline="0">
            <a:solidFill>
              <a:schemeClr val="tx1"/>
            </a:solidFill>
            <a:latin typeface="ＭＳ Ｐゴシック"/>
            <a:ea typeface="ＭＳ Ｐゴシック"/>
          </a:endParaRPr>
        </a:p>
        <a:p>
          <a:pPr algn="l" rtl="0">
            <a:defRPr sz="1000"/>
          </a:pPr>
          <a:r>
            <a:rPr lang="ja-JP" altLang="en-US" sz="1200" b="0" i="0" u="none" strike="noStrike" baseline="0">
              <a:solidFill>
                <a:schemeClr val="tx1"/>
              </a:solidFill>
              <a:latin typeface="ＭＳ Ｐゴシック"/>
              <a:ea typeface="ＭＳ Ｐゴシック"/>
            </a:rPr>
            <a:t>（評価点がすべて３でウエイト合計が</a:t>
          </a:r>
          <a:r>
            <a:rPr lang="en-US" altLang="ja-JP" sz="1200" b="0" i="0" u="none" strike="noStrike" baseline="0">
              <a:solidFill>
                <a:schemeClr val="tx1"/>
              </a:solidFill>
              <a:latin typeface="ＭＳ Ｐゴシック"/>
              <a:ea typeface="ＭＳ Ｐゴシック"/>
            </a:rPr>
            <a:t>100</a:t>
          </a:r>
          <a:r>
            <a:rPr lang="ja-JP" altLang="en-US" sz="1200" b="0" i="0" u="none" strike="noStrike" baseline="0">
              <a:solidFill>
                <a:schemeClr val="tx1"/>
              </a:solidFill>
              <a:latin typeface="ＭＳ Ｐゴシック"/>
              <a:ea typeface="ＭＳ Ｐゴシック"/>
            </a:rPr>
            <a:t>となったときが</a:t>
          </a:r>
          <a:r>
            <a:rPr lang="en-US" altLang="ja-JP" sz="1200" b="0" i="0" u="none" strike="noStrike" baseline="0">
              <a:solidFill>
                <a:schemeClr val="tx1"/>
              </a:solidFill>
              <a:latin typeface="ＭＳ Ｐゴシック"/>
              <a:ea typeface="ＭＳ Ｐゴシック"/>
            </a:rPr>
            <a:t>300</a:t>
          </a:r>
          <a:r>
            <a:rPr lang="ja-JP" altLang="en-US" sz="1200" b="0" i="0" u="none" strike="noStrike" baseline="0">
              <a:solidFill>
                <a:schemeClr val="tx1"/>
              </a:solidFill>
              <a:latin typeface="ＭＳ Ｐゴシック"/>
              <a:ea typeface="ＭＳ Ｐゴシック"/>
            </a:rPr>
            <a:t>点）</a:t>
          </a:r>
        </a:p>
        <a:p>
          <a:pPr algn="l" rtl="0">
            <a:lnSpc>
              <a:spcPts val="1400"/>
            </a:lnSpc>
            <a:defRPr sz="1000"/>
          </a:pPr>
          <a:endParaRPr lang="ja-JP" altLang="en-US" sz="1200" b="0" i="0" u="none" strike="noStrike" baseline="0">
            <a:solidFill>
              <a:schemeClr val="tx1"/>
            </a:solidFill>
            <a:latin typeface="ＭＳ Ｐゴシック"/>
            <a:ea typeface="ＭＳ Ｐゴシック"/>
          </a:endParaRPr>
        </a:p>
      </xdr:txBody>
    </xdr:sp>
    <xdr:clientData/>
  </xdr:twoCellAnchor>
  <xdr:twoCellAnchor>
    <xdr:from>
      <xdr:col>12</xdr:col>
      <xdr:colOff>57150</xdr:colOff>
      <xdr:row>1</xdr:row>
      <xdr:rowOff>38100</xdr:rowOff>
    </xdr:from>
    <xdr:to>
      <xdr:col>12</xdr:col>
      <xdr:colOff>428625</xdr:colOff>
      <xdr:row>1</xdr:row>
      <xdr:rowOff>200025</xdr:rowOff>
    </xdr:to>
    <xdr:sp macro="" textlink="">
      <xdr:nvSpPr>
        <xdr:cNvPr id="4" name="AutoShape 58"/>
        <xdr:cNvSpPr>
          <a:spLocks noChangeArrowheads="1"/>
        </xdr:cNvSpPr>
      </xdr:nvSpPr>
      <xdr:spPr bwMode="auto">
        <a:xfrm>
          <a:off x="14763750" y="352425"/>
          <a:ext cx="333375" cy="161925"/>
        </a:xfrm>
        <a:prstGeom prst="downArrow">
          <a:avLst>
            <a:gd name="adj1" fmla="val 50000"/>
            <a:gd name="adj2" fmla="val 25000"/>
          </a:avLst>
        </a:prstGeom>
        <a:solidFill>
          <a:srgbClr val="3366FF"/>
        </a:solidFill>
        <a:ln w="9525">
          <a:solidFill>
            <a:srgbClr val="000000"/>
          </a:solidFill>
          <a:miter lim="800000"/>
          <a:headEnd/>
          <a:tailEnd/>
        </a:ln>
      </xdr:spPr>
    </xdr:sp>
    <xdr:clientData/>
  </xdr:twoCellAnchor>
  <xdr:twoCellAnchor>
    <xdr:from>
      <xdr:col>5</xdr:col>
      <xdr:colOff>142875</xdr:colOff>
      <xdr:row>2</xdr:row>
      <xdr:rowOff>0</xdr:rowOff>
    </xdr:from>
    <xdr:to>
      <xdr:col>12</xdr:col>
      <xdr:colOff>0</xdr:colOff>
      <xdr:row>4</xdr:row>
      <xdr:rowOff>0</xdr:rowOff>
    </xdr:to>
    <xdr:grpSp>
      <xdr:nvGrpSpPr>
        <xdr:cNvPr id="5" name="グループ化 4"/>
        <xdr:cNvGrpSpPr/>
      </xdr:nvGrpSpPr>
      <xdr:grpSpPr>
        <a:xfrm>
          <a:off x="3124200" y="628650"/>
          <a:ext cx="11582400" cy="762000"/>
          <a:chOff x="2714625" y="628650"/>
          <a:chExt cx="11582400" cy="762000"/>
        </a:xfrm>
      </xdr:grpSpPr>
      <xdr:grpSp>
        <xdr:nvGrpSpPr>
          <xdr:cNvPr id="6" name="Group 46"/>
          <xdr:cNvGrpSpPr>
            <a:grpSpLocks/>
          </xdr:cNvGrpSpPr>
        </xdr:nvGrpSpPr>
        <xdr:grpSpPr bwMode="auto">
          <a:xfrm>
            <a:off x="10701715" y="628650"/>
            <a:ext cx="3595310" cy="762000"/>
            <a:chOff x="742" y="65"/>
            <a:chExt cx="290" cy="72"/>
          </a:xfrm>
        </xdr:grpSpPr>
        <xdr:sp macro="" textlink="">
          <xdr:nvSpPr>
            <xdr:cNvPr id="21" name="Text Box 23"/>
            <xdr:cNvSpPr txBox="1">
              <a:spLocks noChangeArrowheads="1"/>
            </xdr:cNvSpPr>
          </xdr:nvSpPr>
          <xdr:spPr bwMode="auto">
            <a:xfrm>
              <a:off x="742" y="101"/>
              <a:ext cx="290" cy="3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平成　　年　　月～平成　　年　　月</a:t>
              </a:r>
            </a:p>
          </xdr:txBody>
        </xdr:sp>
        <xdr:sp macro="" textlink="">
          <xdr:nvSpPr>
            <xdr:cNvPr id="22" name="Text Box 45"/>
            <xdr:cNvSpPr txBox="1">
              <a:spLocks noChangeArrowheads="1"/>
            </xdr:cNvSpPr>
          </xdr:nvSpPr>
          <xdr:spPr bwMode="auto">
            <a:xfrm>
              <a:off x="742" y="65"/>
              <a:ext cx="290" cy="36"/>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考　課　期　間</a:t>
              </a:r>
            </a:p>
          </xdr:txBody>
        </xdr:sp>
      </xdr:grpSp>
      <xdr:grpSp>
        <xdr:nvGrpSpPr>
          <xdr:cNvPr id="7" name="グループ化 6"/>
          <xdr:cNvGrpSpPr/>
        </xdr:nvGrpSpPr>
        <xdr:grpSpPr>
          <a:xfrm>
            <a:off x="2714625" y="628650"/>
            <a:ext cx="7987351" cy="762000"/>
            <a:chOff x="5762625" y="104775"/>
            <a:chExt cx="7987351" cy="762000"/>
          </a:xfrm>
        </xdr:grpSpPr>
        <xdr:grpSp>
          <xdr:nvGrpSpPr>
            <xdr:cNvPr id="8" name="グループ化 7"/>
            <xdr:cNvGrpSpPr/>
          </xdr:nvGrpSpPr>
          <xdr:grpSpPr>
            <a:xfrm>
              <a:off x="5762625" y="104775"/>
              <a:ext cx="3996375" cy="762000"/>
              <a:chOff x="5476875" y="104775"/>
              <a:chExt cx="3996375" cy="762000"/>
            </a:xfrm>
          </xdr:grpSpPr>
          <xdr:grpSp>
            <xdr:nvGrpSpPr>
              <xdr:cNvPr id="15" name="Group 42"/>
              <xdr:cNvGrpSpPr>
                <a:grpSpLocks/>
              </xdr:cNvGrpSpPr>
            </xdr:nvGrpSpPr>
            <xdr:grpSpPr bwMode="auto">
              <a:xfrm>
                <a:off x="5476875" y="104775"/>
                <a:ext cx="1476829" cy="762000"/>
                <a:chOff x="346" y="77"/>
                <a:chExt cx="111" cy="72"/>
              </a:xfrm>
            </xdr:grpSpPr>
            <xdr:sp macro="" textlink="">
              <xdr:nvSpPr>
                <xdr:cNvPr id="19" name="Text Box 20"/>
                <xdr:cNvSpPr txBox="1">
                  <a:spLocks noChangeArrowheads="1"/>
                </xdr:cNvSpPr>
              </xdr:nvSpPr>
              <xdr:spPr bwMode="auto">
                <a:xfrm>
                  <a:off x="346" y="77"/>
                  <a:ext cx="111" cy="36"/>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所　　属</a:t>
                  </a:r>
                </a:p>
              </xdr:txBody>
            </xdr:sp>
            <xdr:sp macro="" textlink="">
              <xdr:nvSpPr>
                <xdr:cNvPr id="20" name="Text Box 25"/>
                <xdr:cNvSpPr txBox="1">
                  <a:spLocks noChangeArrowheads="1"/>
                </xdr:cNvSpPr>
              </xdr:nvSpPr>
              <xdr:spPr bwMode="auto">
                <a:xfrm>
                  <a:off x="346" y="113"/>
                  <a:ext cx="111" cy="36"/>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　被考課者</a:t>
                  </a:r>
                  <a:endParaRPr lang="en-US" altLang="ja-JP" sz="1100" b="0" i="0" u="none" strike="noStrike" baseline="0">
                    <a:solidFill>
                      <a:srgbClr val="000000"/>
                    </a:solidFill>
                    <a:latin typeface="ＭＳ Ｐゴシック"/>
                    <a:ea typeface="ＭＳ Ｐゴシック"/>
                  </a:endParaRPr>
                </a:p>
              </xdr:txBody>
            </xdr:sp>
          </xdr:grpSp>
          <xdr:grpSp>
            <xdr:nvGrpSpPr>
              <xdr:cNvPr id="16" name="グループ化 15"/>
              <xdr:cNvGrpSpPr/>
            </xdr:nvGrpSpPr>
            <xdr:grpSpPr>
              <a:xfrm>
                <a:off x="6953249" y="114300"/>
                <a:ext cx="2520001" cy="752475"/>
                <a:chOff x="6953249" y="114300"/>
                <a:chExt cx="2520001" cy="752475"/>
              </a:xfrm>
            </xdr:grpSpPr>
            <xdr:sp macro="" textlink="">
              <xdr:nvSpPr>
                <xdr:cNvPr id="17" name="Text Box 20"/>
                <xdr:cNvSpPr txBox="1">
                  <a:spLocks noChangeArrowheads="1"/>
                </xdr:cNvSpPr>
              </xdr:nvSpPr>
              <xdr:spPr bwMode="auto">
                <a:xfrm>
                  <a:off x="6953249" y="114300"/>
                  <a:ext cx="2520000" cy="381000"/>
                </a:xfrm>
                <a:prstGeom prst="rect">
                  <a:avLst/>
                </a:prstGeom>
                <a:solidFill>
                  <a:schemeClr val="bg1"/>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8" name="Text Box 20"/>
                <xdr:cNvSpPr txBox="1">
                  <a:spLocks noChangeArrowheads="1"/>
                </xdr:cNvSpPr>
              </xdr:nvSpPr>
              <xdr:spPr bwMode="auto">
                <a:xfrm>
                  <a:off x="6953250" y="485775"/>
                  <a:ext cx="2520000" cy="381000"/>
                </a:xfrm>
                <a:prstGeom prst="rect">
                  <a:avLst/>
                </a:prstGeom>
                <a:solidFill>
                  <a:schemeClr val="bg1"/>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mn-ea"/>
                  </a:endParaRPr>
                </a:p>
              </xdr:txBody>
            </xdr:sp>
          </xdr:grpSp>
        </xdr:grpSp>
        <xdr:grpSp>
          <xdr:nvGrpSpPr>
            <xdr:cNvPr id="9" name="グループ化 8"/>
            <xdr:cNvGrpSpPr/>
          </xdr:nvGrpSpPr>
          <xdr:grpSpPr>
            <a:xfrm>
              <a:off x="9764486" y="104775"/>
              <a:ext cx="3985490" cy="762000"/>
              <a:chOff x="9764486" y="104775"/>
              <a:chExt cx="3985490" cy="762000"/>
            </a:xfrm>
          </xdr:grpSpPr>
          <xdr:sp macro="" textlink="">
            <xdr:nvSpPr>
              <xdr:cNvPr id="10" name="Text Box 20"/>
              <xdr:cNvSpPr txBox="1">
                <a:spLocks noChangeArrowheads="1"/>
              </xdr:cNvSpPr>
            </xdr:nvSpPr>
            <xdr:spPr bwMode="auto">
              <a:xfrm>
                <a:off x="9764486" y="104775"/>
                <a:ext cx="1476829" cy="381000"/>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社員コード</a:t>
                </a:r>
                <a:endParaRPr lang="en-US" altLang="ja-JP" sz="1100" b="0" i="0" u="none" strike="noStrike" baseline="0">
                  <a:solidFill>
                    <a:srgbClr val="000000"/>
                  </a:solidFill>
                  <a:latin typeface="ＭＳ Ｐゴシック"/>
                  <a:ea typeface="ＭＳ Ｐゴシック"/>
                </a:endParaRPr>
              </a:p>
            </xdr:txBody>
          </xdr:sp>
          <xdr:sp macro="" textlink="">
            <xdr:nvSpPr>
              <xdr:cNvPr id="11" name="Text Box 25"/>
              <xdr:cNvSpPr txBox="1">
                <a:spLocks noChangeArrowheads="1"/>
              </xdr:cNvSpPr>
            </xdr:nvSpPr>
            <xdr:spPr bwMode="auto">
              <a:xfrm>
                <a:off x="9764486" y="485775"/>
                <a:ext cx="1476829" cy="381000"/>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　考　課　者</a:t>
                </a:r>
              </a:p>
            </xdr:txBody>
          </xdr:sp>
          <xdr:grpSp>
            <xdr:nvGrpSpPr>
              <xdr:cNvPr id="12" name="グループ化 11"/>
              <xdr:cNvGrpSpPr/>
            </xdr:nvGrpSpPr>
            <xdr:grpSpPr>
              <a:xfrm>
                <a:off x="11229975" y="114300"/>
                <a:ext cx="2520001" cy="752475"/>
                <a:chOff x="6953249" y="114300"/>
                <a:chExt cx="2520001" cy="752475"/>
              </a:xfrm>
            </xdr:grpSpPr>
            <xdr:sp macro="" textlink="">
              <xdr:nvSpPr>
                <xdr:cNvPr id="13" name="Text Box 20"/>
                <xdr:cNvSpPr txBox="1">
                  <a:spLocks noChangeArrowheads="1"/>
                </xdr:cNvSpPr>
              </xdr:nvSpPr>
              <xdr:spPr bwMode="auto">
                <a:xfrm>
                  <a:off x="6953249" y="114300"/>
                  <a:ext cx="2520000" cy="381000"/>
                </a:xfrm>
                <a:prstGeom prst="rect">
                  <a:avLst/>
                </a:prstGeom>
                <a:solidFill>
                  <a:schemeClr val="bg1"/>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mn-ea"/>
                  </a:endParaRPr>
                </a:p>
              </xdr:txBody>
            </xdr:sp>
            <xdr:sp macro="" textlink="">
              <xdr:nvSpPr>
                <xdr:cNvPr id="14" name="Text Box 20"/>
                <xdr:cNvSpPr txBox="1">
                  <a:spLocks noChangeArrowheads="1"/>
                </xdr:cNvSpPr>
              </xdr:nvSpPr>
              <xdr:spPr bwMode="auto">
                <a:xfrm>
                  <a:off x="6953250" y="485775"/>
                  <a:ext cx="2520000" cy="381000"/>
                </a:xfrm>
                <a:prstGeom prst="rect">
                  <a:avLst/>
                </a:prstGeom>
                <a:solidFill>
                  <a:schemeClr val="bg1"/>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mn-ea"/>
                  </a:endParaRPr>
                </a:p>
              </xdr:txBody>
            </xdr:sp>
          </xdr:grpSp>
        </xdr:grpSp>
      </xdr:grpSp>
    </xdr:grpSp>
    <xdr:clientData/>
  </xdr:twoCellAnchor>
  <xdr:twoCellAnchor>
    <xdr:from>
      <xdr:col>1</xdr:col>
      <xdr:colOff>390525</xdr:colOff>
      <xdr:row>3</xdr:row>
      <xdr:rowOff>152400</xdr:rowOff>
    </xdr:from>
    <xdr:to>
      <xdr:col>1</xdr:col>
      <xdr:colOff>733425</xdr:colOff>
      <xdr:row>4</xdr:row>
      <xdr:rowOff>9524</xdr:rowOff>
    </xdr:to>
    <xdr:sp macro="" textlink="">
      <xdr:nvSpPr>
        <xdr:cNvPr id="23" name="下矢印 22"/>
        <xdr:cNvSpPr/>
      </xdr:nvSpPr>
      <xdr:spPr>
        <a:xfrm>
          <a:off x="457200" y="1162050"/>
          <a:ext cx="342900" cy="238124"/>
        </a:xfrm>
        <a:prstGeom prst="downArrow">
          <a:avLst/>
        </a:prstGeom>
        <a:solidFill>
          <a:srgbClr val="0000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xdr:row>
      <xdr:rowOff>0</xdr:rowOff>
    </xdr:from>
    <xdr:to>
      <xdr:col>5</xdr:col>
      <xdr:colOff>133350</xdr:colOff>
      <xdr:row>4</xdr:row>
      <xdr:rowOff>0</xdr:rowOff>
    </xdr:to>
    <xdr:grpSp>
      <xdr:nvGrpSpPr>
        <xdr:cNvPr id="24" name="グループ化 23"/>
        <xdr:cNvGrpSpPr/>
      </xdr:nvGrpSpPr>
      <xdr:grpSpPr>
        <a:xfrm>
          <a:off x="1143000" y="314325"/>
          <a:ext cx="1971675" cy="1076325"/>
          <a:chOff x="1162050" y="323851"/>
          <a:chExt cx="1971675" cy="1009650"/>
        </a:xfrm>
      </xdr:grpSpPr>
      <xdr:sp macro="" textlink="">
        <xdr:nvSpPr>
          <xdr:cNvPr id="25" name="正方形/長方形 24"/>
          <xdr:cNvSpPr/>
        </xdr:nvSpPr>
        <xdr:spPr bwMode="auto">
          <a:xfrm>
            <a:off x="1271891" y="323851"/>
            <a:ext cx="1861834" cy="10096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u="sng">
                <a:solidFill>
                  <a:srgbClr val="0000CC"/>
                </a:solidFill>
                <a:latin typeface="+mn-ea"/>
                <a:ea typeface="+mn-ea"/>
              </a:rPr>
              <a:t>■「職能要件書」シートの説明参照！</a:t>
            </a:r>
            <a:r>
              <a:rPr kumimoji="1" lang="ja-JP" altLang="en-US" sz="1100" u="sng">
                <a:solidFill>
                  <a:srgbClr val="FF0000"/>
                </a:solidFill>
                <a:latin typeface="+mn-ea"/>
                <a:ea typeface="+mn-ea"/>
              </a:rPr>
              <a:t>■前のセルが空白にならないよう</a:t>
            </a:r>
            <a:r>
              <a:rPr kumimoji="1" lang="ja-JP" altLang="ja-JP" sz="1100" u="sng">
                <a:solidFill>
                  <a:srgbClr val="FF0000"/>
                </a:solidFill>
                <a:effectLst/>
                <a:latin typeface="+mn-lt"/>
                <a:ea typeface="+mn-ea"/>
                <a:cs typeface="+mn-cs"/>
              </a:rPr>
              <a:t>上詰めで</a:t>
            </a:r>
            <a:r>
              <a:rPr kumimoji="1" lang="ja-JP" altLang="en-US" sz="1100" u="sng">
                <a:solidFill>
                  <a:srgbClr val="FF0000"/>
                </a:solidFill>
                <a:latin typeface="+mn-ea"/>
                <a:ea typeface="+mn-ea"/>
              </a:rPr>
              <a:t>入力する！</a:t>
            </a:r>
            <a:r>
              <a:rPr kumimoji="1" lang="ja-JP" altLang="ja-JP" sz="1100" u="sng">
                <a:solidFill>
                  <a:srgbClr val="FF0000"/>
                </a:solidFill>
                <a:effectLst/>
                <a:latin typeface="+mn-lt"/>
                <a:ea typeface="+mn-ea"/>
                <a:cs typeface="+mn-cs"/>
              </a:rPr>
              <a:t>■行の削除は禁止</a:t>
            </a:r>
            <a:endParaRPr kumimoji="1" lang="en-US" altLang="ja-JP" sz="1100" u="sng">
              <a:solidFill>
                <a:srgbClr val="FF0000"/>
              </a:solidFill>
              <a:effectLst/>
              <a:latin typeface="+mn-lt"/>
              <a:ea typeface="+mn-ea"/>
              <a:cs typeface="+mn-cs"/>
            </a:endParaRPr>
          </a:p>
          <a:p>
            <a:r>
              <a:rPr kumimoji="1" lang="ja-JP" altLang="ja-JP" sz="900">
                <a:solidFill>
                  <a:schemeClr val="dk1"/>
                </a:solidFill>
                <a:effectLst/>
                <a:latin typeface="+mn-lt"/>
                <a:ea typeface="+mn-ea"/>
                <a:cs typeface="+mn-cs"/>
              </a:rPr>
              <a:t>（記入事例はクリアーして下さい）</a:t>
            </a:r>
            <a:endParaRPr lang="ja-JP" altLang="ja-JP" sz="900">
              <a:effectLst/>
            </a:endParaRPr>
          </a:p>
          <a:p>
            <a:pPr algn="l"/>
            <a:endParaRPr kumimoji="1" lang="en-US" altLang="ja-JP" sz="1100" u="sng">
              <a:solidFill>
                <a:srgbClr val="FF0000"/>
              </a:solidFill>
              <a:latin typeface="+mn-ea"/>
              <a:ea typeface="+mn-ea"/>
            </a:endParaRPr>
          </a:p>
        </xdr:txBody>
      </xdr:sp>
      <xdr:sp macro="" textlink="">
        <xdr:nvSpPr>
          <xdr:cNvPr id="26" name="AutoShape 1"/>
          <xdr:cNvSpPr>
            <a:spLocks noChangeArrowheads="1"/>
          </xdr:cNvSpPr>
        </xdr:nvSpPr>
        <xdr:spPr bwMode="auto">
          <a:xfrm rot="16200000" flipH="1" flipV="1">
            <a:off x="1052005" y="1077601"/>
            <a:ext cx="332675" cy="112586"/>
          </a:xfrm>
          <a:prstGeom prst="downArrow">
            <a:avLst>
              <a:gd name="adj1" fmla="val 50000"/>
              <a:gd name="adj2" fmla="val 25001"/>
            </a:avLst>
          </a:prstGeom>
          <a:solidFill>
            <a:srgbClr val="FFC000"/>
          </a:solidFill>
          <a:ln w="9525">
            <a:solidFill>
              <a:srgbClr val="FF0000"/>
            </a:solidFill>
            <a:miter lim="800000"/>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0</xdr:row>
      <xdr:rowOff>95250</xdr:rowOff>
    </xdr:from>
    <xdr:to>
      <xdr:col>5</xdr:col>
      <xdr:colOff>314325</xdr:colOff>
      <xdr:row>3</xdr:row>
      <xdr:rowOff>114300</xdr:rowOff>
    </xdr:to>
    <xdr:grpSp>
      <xdr:nvGrpSpPr>
        <xdr:cNvPr id="2" name="グループ化 1"/>
        <xdr:cNvGrpSpPr/>
      </xdr:nvGrpSpPr>
      <xdr:grpSpPr>
        <a:xfrm>
          <a:off x="1143000" y="95250"/>
          <a:ext cx="2152650" cy="904875"/>
          <a:chOff x="1123953" y="152401"/>
          <a:chExt cx="3419475" cy="647700"/>
        </a:xfrm>
      </xdr:grpSpPr>
      <xdr:sp macro="" textlink="">
        <xdr:nvSpPr>
          <xdr:cNvPr id="3" name="正方形/長方形 2"/>
          <xdr:cNvSpPr/>
        </xdr:nvSpPr>
        <xdr:spPr bwMode="auto">
          <a:xfrm>
            <a:off x="1314451" y="152401"/>
            <a:ext cx="3228977" cy="6477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u="sng">
                <a:solidFill>
                  <a:srgbClr val="0000CC"/>
                </a:solidFill>
                <a:latin typeface="+mn-ea"/>
                <a:ea typeface="+mn-ea"/>
              </a:rPr>
              <a:t>■「職能要件書」シートの説明参照！</a:t>
            </a:r>
            <a:r>
              <a:rPr kumimoji="1" lang="ja-JP" altLang="en-US" sz="1100" u="sng">
                <a:solidFill>
                  <a:srgbClr val="FF0000"/>
                </a:solidFill>
                <a:latin typeface="+mn-ea"/>
                <a:ea typeface="+mn-ea"/>
              </a:rPr>
              <a:t>■前のセルが空白にならないよう</a:t>
            </a:r>
            <a:r>
              <a:rPr kumimoji="1" lang="ja-JP" altLang="ja-JP" sz="1100" u="sng">
                <a:solidFill>
                  <a:srgbClr val="FF0000"/>
                </a:solidFill>
                <a:effectLst/>
                <a:latin typeface="+mn-lt"/>
                <a:ea typeface="+mn-ea"/>
                <a:cs typeface="+mn-cs"/>
              </a:rPr>
              <a:t>上詰めで入力</a:t>
            </a:r>
            <a:r>
              <a:rPr kumimoji="1" lang="ja-JP" altLang="en-US" sz="1100" u="sng">
                <a:solidFill>
                  <a:srgbClr val="FF0000"/>
                </a:solidFill>
                <a:latin typeface="+mn-ea"/>
                <a:ea typeface="+mn-ea"/>
              </a:rPr>
              <a:t>する！</a:t>
            </a:r>
            <a:endParaRPr kumimoji="1" lang="en-US" altLang="ja-JP" sz="1100" u="sng">
              <a:solidFill>
                <a:srgbClr val="FF0000"/>
              </a:solidFill>
              <a:latin typeface="+mn-ea"/>
              <a:ea typeface="+mn-ea"/>
            </a:endParaRPr>
          </a:p>
          <a:p>
            <a:r>
              <a:rPr kumimoji="1" lang="ja-JP" altLang="ja-JP" sz="900">
                <a:solidFill>
                  <a:schemeClr val="dk1"/>
                </a:solidFill>
                <a:effectLst/>
                <a:latin typeface="+mn-lt"/>
                <a:ea typeface="+mn-ea"/>
                <a:cs typeface="+mn-cs"/>
              </a:rPr>
              <a:t>（記入事例はクリアーして下さい）</a:t>
            </a:r>
            <a:endParaRPr lang="ja-JP" altLang="ja-JP" sz="900">
              <a:effectLst/>
            </a:endParaRPr>
          </a:p>
        </xdr:txBody>
      </xdr:sp>
      <xdr:sp macro="" textlink="">
        <xdr:nvSpPr>
          <xdr:cNvPr id="4" name="AutoShape 1"/>
          <xdr:cNvSpPr>
            <a:spLocks noChangeArrowheads="1"/>
          </xdr:cNvSpPr>
        </xdr:nvSpPr>
        <xdr:spPr bwMode="auto">
          <a:xfrm rot="16200000" flipH="1" flipV="1">
            <a:off x="1102519" y="559596"/>
            <a:ext cx="238125" cy="195258"/>
          </a:xfrm>
          <a:prstGeom prst="downArrow">
            <a:avLst>
              <a:gd name="adj1" fmla="val 50000"/>
              <a:gd name="adj2" fmla="val 25001"/>
            </a:avLst>
          </a:prstGeom>
          <a:solidFill>
            <a:srgbClr val="FFC000"/>
          </a:solidFill>
          <a:ln w="9525">
            <a:solidFill>
              <a:srgbClr val="FF0000"/>
            </a:solidFill>
            <a:miter lim="800000"/>
            <a:headEnd/>
            <a:tailEnd/>
          </a:ln>
        </xdr:spPr>
      </xdr:sp>
    </xdr:grpSp>
    <xdr:clientData/>
  </xdr:twoCellAnchor>
  <xdr:twoCellAnchor>
    <xdr:from>
      <xdr:col>1</xdr:col>
      <xdr:colOff>342900</xdr:colOff>
      <xdr:row>2</xdr:row>
      <xdr:rowOff>419100</xdr:rowOff>
    </xdr:from>
    <xdr:to>
      <xdr:col>1</xdr:col>
      <xdr:colOff>685800</xdr:colOff>
      <xdr:row>4</xdr:row>
      <xdr:rowOff>47624</xdr:rowOff>
    </xdr:to>
    <xdr:sp macro="" textlink="">
      <xdr:nvSpPr>
        <xdr:cNvPr id="5" name="下矢印 4"/>
        <xdr:cNvSpPr/>
      </xdr:nvSpPr>
      <xdr:spPr>
        <a:xfrm>
          <a:off x="409575" y="847725"/>
          <a:ext cx="342900" cy="238124"/>
        </a:xfrm>
        <a:prstGeom prst="downArrow">
          <a:avLst/>
        </a:prstGeom>
        <a:solidFill>
          <a:srgbClr val="0000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323850</xdr:colOff>
      <xdr:row>3</xdr:row>
      <xdr:rowOff>28575</xdr:rowOff>
    </xdr:from>
    <xdr:to>
      <xdr:col>1</xdr:col>
      <xdr:colOff>666750</xdr:colOff>
      <xdr:row>4</xdr:row>
      <xdr:rowOff>28574</xdr:rowOff>
    </xdr:to>
    <xdr:sp macro="" textlink="">
      <xdr:nvSpPr>
        <xdr:cNvPr id="6" name="下矢印 5"/>
        <xdr:cNvSpPr/>
      </xdr:nvSpPr>
      <xdr:spPr>
        <a:xfrm>
          <a:off x="390525" y="914400"/>
          <a:ext cx="342900" cy="238124"/>
        </a:xfrm>
        <a:prstGeom prst="downArrow">
          <a:avLst/>
        </a:prstGeom>
        <a:solidFill>
          <a:srgbClr val="0000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xdr:colOff>
      <xdr:row>2</xdr:row>
      <xdr:rowOff>0</xdr:rowOff>
    </xdr:from>
    <xdr:to>
      <xdr:col>7</xdr:col>
      <xdr:colOff>0</xdr:colOff>
      <xdr:row>4</xdr:row>
      <xdr:rowOff>0</xdr:rowOff>
    </xdr:to>
    <xdr:grpSp>
      <xdr:nvGrpSpPr>
        <xdr:cNvPr id="7" name="グループ化 6"/>
        <xdr:cNvGrpSpPr/>
      </xdr:nvGrpSpPr>
      <xdr:grpSpPr>
        <a:xfrm>
          <a:off x="1143001" y="428625"/>
          <a:ext cx="3381374" cy="695325"/>
          <a:chOff x="1123953" y="152401"/>
          <a:chExt cx="3419475" cy="647700"/>
        </a:xfrm>
      </xdr:grpSpPr>
      <xdr:sp macro="" textlink="">
        <xdr:nvSpPr>
          <xdr:cNvPr id="8" name="正方形/長方形 7"/>
          <xdr:cNvSpPr/>
        </xdr:nvSpPr>
        <xdr:spPr bwMode="auto">
          <a:xfrm>
            <a:off x="1314451" y="152401"/>
            <a:ext cx="3228977" cy="6477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u="sng">
                <a:solidFill>
                  <a:srgbClr val="0000CC"/>
                </a:solidFill>
                <a:latin typeface="+mn-ea"/>
                <a:ea typeface="+mn-ea"/>
              </a:rPr>
              <a:t>■「職能要件書」シートの説明参照！</a:t>
            </a:r>
            <a:endParaRPr kumimoji="1" lang="en-US" altLang="ja-JP" sz="1100" u="sng">
              <a:solidFill>
                <a:srgbClr val="0000CC"/>
              </a:solidFill>
              <a:latin typeface="+mn-ea"/>
              <a:ea typeface="+mn-ea"/>
            </a:endParaRPr>
          </a:p>
          <a:p>
            <a:r>
              <a:rPr kumimoji="1" lang="ja-JP" altLang="en-US" sz="1100" u="sng">
                <a:solidFill>
                  <a:srgbClr val="FF0000"/>
                </a:solidFill>
                <a:latin typeface="+mn-ea"/>
                <a:ea typeface="+mn-ea"/>
              </a:rPr>
              <a:t>■前のセルが空白にならないよう</a:t>
            </a:r>
            <a:r>
              <a:rPr kumimoji="1" lang="ja-JP" altLang="ja-JP" sz="1100" u="sng">
                <a:solidFill>
                  <a:srgbClr val="FF0000"/>
                </a:solidFill>
                <a:effectLst/>
                <a:latin typeface="+mn-lt"/>
                <a:ea typeface="+mn-ea"/>
                <a:cs typeface="+mn-cs"/>
              </a:rPr>
              <a:t>上詰めで</a:t>
            </a:r>
            <a:r>
              <a:rPr kumimoji="1" lang="ja-JP" altLang="en-US" sz="1100" u="sng">
                <a:solidFill>
                  <a:srgbClr val="FF0000"/>
                </a:solidFill>
                <a:latin typeface="+mn-ea"/>
                <a:ea typeface="+mn-ea"/>
              </a:rPr>
              <a:t>入力する！</a:t>
            </a:r>
            <a:r>
              <a:rPr kumimoji="1" lang="ja-JP" altLang="ja-JP" sz="1000">
                <a:solidFill>
                  <a:schemeClr val="dk1"/>
                </a:solidFill>
                <a:effectLst/>
                <a:latin typeface="+mn-lt"/>
                <a:ea typeface="+mn-ea"/>
                <a:cs typeface="+mn-cs"/>
              </a:rPr>
              <a:t>（記入事例はクリアーして下さい）</a:t>
            </a:r>
            <a:endParaRPr lang="ja-JP" altLang="ja-JP" sz="1000">
              <a:effectLst/>
            </a:endParaRPr>
          </a:p>
        </xdr:txBody>
      </xdr:sp>
      <xdr:sp macro="" textlink="">
        <xdr:nvSpPr>
          <xdr:cNvPr id="9" name="AutoShape 1"/>
          <xdr:cNvSpPr>
            <a:spLocks noChangeArrowheads="1"/>
          </xdr:cNvSpPr>
        </xdr:nvSpPr>
        <xdr:spPr bwMode="auto">
          <a:xfrm rot="16200000" flipH="1" flipV="1">
            <a:off x="1102519" y="559596"/>
            <a:ext cx="238125" cy="195258"/>
          </a:xfrm>
          <a:prstGeom prst="downArrow">
            <a:avLst>
              <a:gd name="adj1" fmla="val 50000"/>
              <a:gd name="adj2" fmla="val 25001"/>
            </a:avLst>
          </a:prstGeom>
          <a:solidFill>
            <a:srgbClr val="FFC000"/>
          </a:solidFill>
          <a:ln w="9525">
            <a:solidFill>
              <a:srgbClr val="FF0000"/>
            </a:solidFill>
            <a:miter lim="800000"/>
            <a:headEnd/>
            <a:tailEnd/>
          </a:ln>
        </xdr:spPr>
      </xdr:sp>
    </xdr:grpSp>
    <xdr:clientData/>
  </xdr:twoCellAnchor>
  <xdr:twoCellAnchor>
    <xdr:from>
      <xdr:col>8</xdr:col>
      <xdr:colOff>504825</xdr:colOff>
      <xdr:row>1</xdr:row>
      <xdr:rowOff>9525</xdr:rowOff>
    </xdr:from>
    <xdr:to>
      <xdr:col>13</xdr:col>
      <xdr:colOff>1</xdr:colOff>
      <xdr:row>3</xdr:row>
      <xdr:rowOff>161925</xdr:rowOff>
    </xdr:to>
    <xdr:grpSp>
      <xdr:nvGrpSpPr>
        <xdr:cNvPr id="10" name="グループ化 9"/>
        <xdr:cNvGrpSpPr/>
      </xdr:nvGrpSpPr>
      <xdr:grpSpPr>
        <a:xfrm>
          <a:off x="5381625" y="123825"/>
          <a:ext cx="9067801" cy="923925"/>
          <a:chOff x="5381625" y="123825"/>
          <a:chExt cx="9067801" cy="923925"/>
        </a:xfrm>
      </xdr:grpSpPr>
      <xdr:grpSp>
        <xdr:nvGrpSpPr>
          <xdr:cNvPr id="11" name="グループ化 10"/>
          <xdr:cNvGrpSpPr/>
        </xdr:nvGrpSpPr>
        <xdr:grpSpPr>
          <a:xfrm>
            <a:off x="5381625" y="123825"/>
            <a:ext cx="5172075" cy="762000"/>
            <a:chOff x="5762625" y="104775"/>
            <a:chExt cx="7987351" cy="762000"/>
          </a:xfrm>
        </xdr:grpSpPr>
        <xdr:grpSp>
          <xdr:nvGrpSpPr>
            <xdr:cNvPr id="28" name="グループ化 27"/>
            <xdr:cNvGrpSpPr/>
          </xdr:nvGrpSpPr>
          <xdr:grpSpPr>
            <a:xfrm>
              <a:off x="5762625" y="104775"/>
              <a:ext cx="3996375" cy="762000"/>
              <a:chOff x="5476875" y="104775"/>
              <a:chExt cx="3996375" cy="762000"/>
            </a:xfrm>
          </xdr:grpSpPr>
          <xdr:grpSp>
            <xdr:nvGrpSpPr>
              <xdr:cNvPr id="35" name="Group 42"/>
              <xdr:cNvGrpSpPr>
                <a:grpSpLocks/>
              </xdr:cNvGrpSpPr>
            </xdr:nvGrpSpPr>
            <xdr:grpSpPr bwMode="auto">
              <a:xfrm>
                <a:off x="5476875" y="104775"/>
                <a:ext cx="1476829" cy="762000"/>
                <a:chOff x="346" y="77"/>
                <a:chExt cx="111" cy="72"/>
              </a:xfrm>
            </xdr:grpSpPr>
            <xdr:sp macro="" textlink="">
              <xdr:nvSpPr>
                <xdr:cNvPr id="39" name="Text Box 20"/>
                <xdr:cNvSpPr txBox="1">
                  <a:spLocks noChangeArrowheads="1"/>
                </xdr:cNvSpPr>
              </xdr:nvSpPr>
              <xdr:spPr bwMode="auto">
                <a:xfrm>
                  <a:off x="346" y="77"/>
                  <a:ext cx="111" cy="36"/>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氏名・所属</a:t>
                  </a:r>
                </a:p>
              </xdr:txBody>
            </xdr:sp>
            <xdr:sp macro="" textlink="">
              <xdr:nvSpPr>
                <xdr:cNvPr id="40" name="Text Box 25"/>
                <xdr:cNvSpPr txBox="1">
                  <a:spLocks noChangeArrowheads="1"/>
                </xdr:cNvSpPr>
              </xdr:nvSpPr>
              <xdr:spPr bwMode="auto">
                <a:xfrm>
                  <a:off x="346" y="113"/>
                  <a:ext cx="111" cy="36"/>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　本人評価日</a:t>
                  </a:r>
                </a:p>
              </xdr:txBody>
            </xdr:sp>
          </xdr:grpSp>
          <xdr:grpSp>
            <xdr:nvGrpSpPr>
              <xdr:cNvPr id="36" name="グループ化 35"/>
              <xdr:cNvGrpSpPr/>
            </xdr:nvGrpSpPr>
            <xdr:grpSpPr>
              <a:xfrm>
                <a:off x="6953249" y="114300"/>
                <a:ext cx="2520001" cy="752475"/>
                <a:chOff x="6953249" y="114300"/>
                <a:chExt cx="2520001" cy="752475"/>
              </a:xfrm>
            </xdr:grpSpPr>
            <xdr:sp macro="" textlink="">
              <xdr:nvSpPr>
                <xdr:cNvPr id="37" name="Text Box 20"/>
                <xdr:cNvSpPr txBox="1">
                  <a:spLocks noChangeArrowheads="1"/>
                </xdr:cNvSpPr>
              </xdr:nvSpPr>
              <xdr:spPr bwMode="auto">
                <a:xfrm>
                  <a:off x="6953249" y="114300"/>
                  <a:ext cx="2520000" cy="381000"/>
                </a:xfrm>
                <a:prstGeom prst="rect">
                  <a:avLst/>
                </a:prstGeom>
                <a:solidFill>
                  <a:schemeClr val="bg1"/>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38" name="Text Box 20"/>
                <xdr:cNvSpPr txBox="1">
                  <a:spLocks noChangeArrowheads="1"/>
                </xdr:cNvSpPr>
              </xdr:nvSpPr>
              <xdr:spPr bwMode="auto">
                <a:xfrm>
                  <a:off x="6953250" y="485775"/>
                  <a:ext cx="2520000" cy="381000"/>
                </a:xfrm>
                <a:prstGeom prst="rect">
                  <a:avLst/>
                </a:prstGeom>
                <a:solidFill>
                  <a:schemeClr val="bg1"/>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mn-ea"/>
                    </a:rPr>
                    <a:t>　　年　　　　　月　　　　　日</a:t>
                  </a:r>
                </a:p>
              </xdr:txBody>
            </xdr:sp>
          </xdr:grpSp>
        </xdr:grpSp>
        <xdr:grpSp>
          <xdr:nvGrpSpPr>
            <xdr:cNvPr id="29" name="グループ化 28"/>
            <xdr:cNvGrpSpPr/>
          </xdr:nvGrpSpPr>
          <xdr:grpSpPr>
            <a:xfrm>
              <a:off x="9764486" y="104775"/>
              <a:ext cx="3985490" cy="762000"/>
              <a:chOff x="9764486" y="104775"/>
              <a:chExt cx="3985490" cy="762000"/>
            </a:xfrm>
          </xdr:grpSpPr>
          <xdr:sp macro="" textlink="">
            <xdr:nvSpPr>
              <xdr:cNvPr id="30" name="Text Box 20"/>
              <xdr:cNvSpPr txBox="1">
                <a:spLocks noChangeArrowheads="1"/>
              </xdr:cNvSpPr>
            </xdr:nvSpPr>
            <xdr:spPr bwMode="auto">
              <a:xfrm>
                <a:off x="9764486" y="104775"/>
                <a:ext cx="1476829" cy="38100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上司氏名</a:t>
                </a:r>
              </a:p>
            </xdr:txBody>
          </xdr:sp>
          <xdr:sp macro="" textlink="">
            <xdr:nvSpPr>
              <xdr:cNvPr id="31" name="Text Box 25"/>
              <xdr:cNvSpPr txBox="1">
                <a:spLocks noChangeArrowheads="1"/>
              </xdr:cNvSpPr>
            </xdr:nvSpPr>
            <xdr:spPr bwMode="auto">
              <a:xfrm>
                <a:off x="9764486" y="485775"/>
                <a:ext cx="1476829" cy="38100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　上司評価日</a:t>
                </a:r>
                <a:endParaRPr lang="en-US" altLang="ja-JP"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grpSp>
            <xdr:nvGrpSpPr>
              <xdr:cNvPr id="32" name="グループ化 31"/>
              <xdr:cNvGrpSpPr/>
            </xdr:nvGrpSpPr>
            <xdr:grpSpPr>
              <a:xfrm>
                <a:off x="11229975" y="114300"/>
                <a:ext cx="2520001" cy="752475"/>
                <a:chOff x="6953249" y="114300"/>
                <a:chExt cx="2520001" cy="752475"/>
              </a:xfrm>
            </xdr:grpSpPr>
            <xdr:sp macro="" textlink="">
              <xdr:nvSpPr>
                <xdr:cNvPr id="33" name="Text Box 20"/>
                <xdr:cNvSpPr txBox="1">
                  <a:spLocks noChangeArrowheads="1"/>
                </xdr:cNvSpPr>
              </xdr:nvSpPr>
              <xdr:spPr bwMode="auto">
                <a:xfrm>
                  <a:off x="6953249" y="114300"/>
                  <a:ext cx="2520000" cy="381000"/>
                </a:xfrm>
                <a:prstGeom prst="rect">
                  <a:avLst/>
                </a:prstGeom>
                <a:solidFill>
                  <a:schemeClr val="bg1"/>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mn-ea"/>
                    </a:rPr>
                    <a:t>　　　　　　　　　　　　　　　　　　　　　印</a:t>
                  </a:r>
                </a:p>
              </xdr:txBody>
            </xdr:sp>
            <xdr:sp macro="" textlink="">
              <xdr:nvSpPr>
                <xdr:cNvPr id="34" name="Text Box 20"/>
                <xdr:cNvSpPr txBox="1">
                  <a:spLocks noChangeArrowheads="1"/>
                </xdr:cNvSpPr>
              </xdr:nvSpPr>
              <xdr:spPr bwMode="auto">
                <a:xfrm>
                  <a:off x="6953250" y="485775"/>
                  <a:ext cx="2520000" cy="381000"/>
                </a:xfrm>
                <a:prstGeom prst="rect">
                  <a:avLst/>
                </a:prstGeom>
                <a:solidFill>
                  <a:schemeClr val="bg1"/>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mn-ea"/>
                    </a:rPr>
                    <a:t>　　年　　　　　月　　　　　日</a:t>
                  </a:r>
                </a:p>
              </xdr:txBody>
            </xdr:sp>
          </xdr:grpSp>
        </xdr:grpSp>
      </xdr:grpSp>
      <xdr:grpSp>
        <xdr:nvGrpSpPr>
          <xdr:cNvPr id="12" name="グループ化 11"/>
          <xdr:cNvGrpSpPr/>
        </xdr:nvGrpSpPr>
        <xdr:grpSpPr>
          <a:xfrm>
            <a:off x="10620376" y="130483"/>
            <a:ext cx="1895474" cy="917267"/>
            <a:chOff x="11172825" y="273358"/>
            <a:chExt cx="2571749" cy="1051265"/>
          </a:xfrm>
        </xdr:grpSpPr>
        <xdr:grpSp>
          <xdr:nvGrpSpPr>
            <xdr:cNvPr id="16" name="グループ化 15"/>
            <xdr:cNvGrpSpPr/>
          </xdr:nvGrpSpPr>
          <xdr:grpSpPr>
            <a:xfrm>
              <a:off x="11172825" y="273358"/>
              <a:ext cx="2571749" cy="264481"/>
              <a:chOff x="11172825" y="273358"/>
              <a:chExt cx="2571749" cy="264481"/>
            </a:xfrm>
          </xdr:grpSpPr>
          <xdr:sp macro="" textlink="">
            <xdr:nvSpPr>
              <xdr:cNvPr id="26" name="Text Box 30"/>
              <xdr:cNvSpPr txBox="1">
                <a:spLocks noChangeArrowheads="1"/>
              </xdr:cNvSpPr>
            </xdr:nvSpPr>
            <xdr:spPr bwMode="auto">
              <a:xfrm>
                <a:off x="11172825" y="273358"/>
                <a:ext cx="876300" cy="264481"/>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5200" tIns="25200" rIns="18000" bIns="18000" anchor="ctr" upright="1"/>
              <a:lstStyle/>
              <a:p>
                <a:pPr algn="ctr" rtl="0">
                  <a:defRPr sz="1000"/>
                </a:pPr>
                <a:r>
                  <a:rPr lang="ja-JP" altLang="en-US" sz="1000" b="0" i="0" u="none" strike="noStrike" baseline="0">
                    <a:solidFill>
                      <a:schemeClr val="tx1"/>
                    </a:solidFill>
                    <a:latin typeface="ＭＳ Ｐゴシック"/>
                    <a:ea typeface="ＭＳ Ｐゴシック"/>
                  </a:rPr>
                  <a:t>評価点</a:t>
                </a:r>
              </a:p>
            </xdr:txBody>
          </xdr:sp>
          <xdr:sp macro="" textlink="">
            <xdr:nvSpPr>
              <xdr:cNvPr id="27" name="Text Box 32"/>
              <xdr:cNvSpPr txBox="1">
                <a:spLocks noChangeArrowheads="1"/>
              </xdr:cNvSpPr>
            </xdr:nvSpPr>
            <xdr:spPr bwMode="auto">
              <a:xfrm>
                <a:off x="12039599" y="273358"/>
                <a:ext cx="1704975" cy="264481"/>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72000" tIns="25200" rIns="90000" bIns="46800" anchor="t" upright="1"/>
              <a:lstStyle/>
              <a:p>
                <a:pPr algn="ctr" rtl="0">
                  <a:defRPr sz="1000"/>
                </a:pPr>
                <a:r>
                  <a:rPr lang="ja-JP" altLang="en-US" sz="1000" b="0" i="0" u="none" strike="noStrike" baseline="0">
                    <a:solidFill>
                      <a:schemeClr val="tx1"/>
                    </a:solidFill>
                    <a:latin typeface="ＭＳ Ｐゴシック"/>
                    <a:ea typeface="ＭＳ Ｐゴシック"/>
                  </a:rPr>
                  <a:t>定　義</a:t>
                </a:r>
              </a:p>
            </xdr:txBody>
          </xdr:sp>
        </xdr:grpSp>
        <xdr:grpSp>
          <xdr:nvGrpSpPr>
            <xdr:cNvPr id="17" name="グループ化 16"/>
            <xdr:cNvGrpSpPr/>
          </xdr:nvGrpSpPr>
          <xdr:grpSpPr>
            <a:xfrm>
              <a:off x="11172825" y="533400"/>
              <a:ext cx="2571749" cy="264481"/>
              <a:chOff x="11172825" y="273358"/>
              <a:chExt cx="2571749" cy="264481"/>
            </a:xfrm>
          </xdr:grpSpPr>
          <xdr:sp macro="" textlink="">
            <xdr:nvSpPr>
              <xdr:cNvPr id="24" name="Text Box 30"/>
              <xdr:cNvSpPr txBox="1">
                <a:spLocks noChangeArrowheads="1"/>
              </xdr:cNvSpPr>
            </xdr:nvSpPr>
            <xdr:spPr bwMode="auto">
              <a:xfrm>
                <a:off x="11172825" y="273358"/>
                <a:ext cx="876300" cy="264481"/>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000" b="0" i="0" u="none" strike="noStrike" baseline="0">
                    <a:solidFill>
                      <a:schemeClr val="tx1"/>
                    </a:solidFill>
                    <a:latin typeface="ＭＳ Ｐゴシック"/>
                    <a:ea typeface="ＭＳ Ｐゴシック"/>
                  </a:rPr>
                  <a:t>３</a:t>
                </a:r>
              </a:p>
            </xdr:txBody>
          </xdr:sp>
          <xdr:sp macro="" textlink="">
            <xdr:nvSpPr>
              <xdr:cNvPr id="25" name="Text Box 32"/>
              <xdr:cNvSpPr txBox="1">
                <a:spLocks noChangeArrowheads="1"/>
              </xdr:cNvSpPr>
            </xdr:nvSpPr>
            <xdr:spPr bwMode="auto">
              <a:xfrm>
                <a:off x="12039599" y="273358"/>
                <a:ext cx="1704975" cy="264481"/>
              </a:xfrm>
              <a:prstGeom prst="rect">
                <a:avLst/>
              </a:prstGeom>
              <a:solidFill>
                <a:srgbClr val="FFFFFF"/>
              </a:solidFill>
              <a:ln w="9525">
                <a:solidFill>
                  <a:srgbClr val="000000"/>
                </a:solidFill>
                <a:miter lim="800000"/>
                <a:headEnd/>
                <a:tailEnd/>
              </a:ln>
            </xdr:spPr>
            <xdr:txBody>
              <a:bodyPr vertOverflow="clip" wrap="square" lIns="72000" tIns="25200" rIns="90000" bIns="46800" anchor="ctr" upright="1"/>
              <a:lstStyle/>
              <a:p>
                <a:pPr algn="l" rtl="0">
                  <a:defRPr sz="1000"/>
                </a:pPr>
                <a:r>
                  <a:rPr lang="ja-JP" altLang="en-US" sz="1000" b="0" i="0" u="none" strike="noStrike" baseline="0">
                    <a:solidFill>
                      <a:schemeClr val="tx1"/>
                    </a:solidFill>
                    <a:latin typeface="ＭＳ Ｐゴシック"/>
                    <a:ea typeface="ＭＳ Ｐゴシック"/>
                  </a:rPr>
                  <a:t>常にできている</a:t>
                </a:r>
              </a:p>
            </xdr:txBody>
          </xdr:sp>
        </xdr:grpSp>
        <xdr:grpSp>
          <xdr:nvGrpSpPr>
            <xdr:cNvPr id="18" name="グループ化 17"/>
            <xdr:cNvGrpSpPr/>
          </xdr:nvGrpSpPr>
          <xdr:grpSpPr>
            <a:xfrm>
              <a:off x="11172825" y="800100"/>
              <a:ext cx="2571749" cy="264481"/>
              <a:chOff x="11172825" y="273358"/>
              <a:chExt cx="2571749" cy="264481"/>
            </a:xfrm>
          </xdr:grpSpPr>
          <xdr:sp macro="" textlink="">
            <xdr:nvSpPr>
              <xdr:cNvPr id="22" name="Text Box 30"/>
              <xdr:cNvSpPr txBox="1">
                <a:spLocks noChangeArrowheads="1"/>
              </xdr:cNvSpPr>
            </xdr:nvSpPr>
            <xdr:spPr bwMode="auto">
              <a:xfrm>
                <a:off x="11172825" y="273358"/>
                <a:ext cx="876300" cy="264481"/>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000" b="0" i="0" u="none" strike="noStrike" baseline="0">
                    <a:solidFill>
                      <a:schemeClr val="tx1"/>
                    </a:solidFill>
                    <a:latin typeface="ＭＳ Ｐゴシック"/>
                    <a:ea typeface="ＭＳ Ｐゴシック"/>
                  </a:rPr>
                  <a:t>２</a:t>
                </a:r>
              </a:p>
            </xdr:txBody>
          </xdr:sp>
          <xdr:sp macro="" textlink="">
            <xdr:nvSpPr>
              <xdr:cNvPr id="23" name="Text Box 32"/>
              <xdr:cNvSpPr txBox="1">
                <a:spLocks noChangeArrowheads="1"/>
              </xdr:cNvSpPr>
            </xdr:nvSpPr>
            <xdr:spPr bwMode="auto">
              <a:xfrm>
                <a:off x="12039599" y="273358"/>
                <a:ext cx="1704975" cy="264481"/>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algn="l" rtl="0">
                  <a:defRPr sz="1000"/>
                </a:pPr>
                <a:r>
                  <a:rPr lang="ja-JP" altLang="en-US" sz="1000" b="0" i="0" u="none" strike="noStrike" baseline="0">
                    <a:solidFill>
                      <a:schemeClr val="tx1"/>
                    </a:solidFill>
                    <a:latin typeface="ＭＳ Ｐゴシック"/>
                    <a:ea typeface="ＭＳ Ｐゴシック"/>
                  </a:rPr>
                  <a:t>ほぼできている</a:t>
                </a:r>
                <a:endParaRPr lang="en-US" altLang="ja-JP" sz="1000" b="0" i="0" u="none" strike="noStrike" baseline="0">
                  <a:solidFill>
                    <a:schemeClr val="tx1"/>
                  </a:solidFill>
                  <a:latin typeface="ＭＳ Ｐゴシック"/>
                  <a:ea typeface="ＭＳ Ｐゴシック"/>
                </a:endParaRPr>
              </a:p>
              <a:p>
                <a:pPr algn="ctr" rtl="0">
                  <a:defRPr sz="1000"/>
                </a:pPr>
                <a:endParaRPr lang="ja-JP" altLang="en-US" sz="1000" b="0" i="0" u="none" strike="noStrike" baseline="0">
                  <a:solidFill>
                    <a:schemeClr val="tx1"/>
                  </a:solidFill>
                  <a:latin typeface="ＭＳ Ｐゴシック"/>
                  <a:ea typeface="ＭＳ Ｐゴシック"/>
                </a:endParaRPr>
              </a:p>
            </xdr:txBody>
          </xdr:sp>
        </xdr:grpSp>
        <xdr:grpSp>
          <xdr:nvGrpSpPr>
            <xdr:cNvPr id="19" name="グループ化 18"/>
            <xdr:cNvGrpSpPr/>
          </xdr:nvGrpSpPr>
          <xdr:grpSpPr>
            <a:xfrm>
              <a:off x="11172825" y="1060142"/>
              <a:ext cx="2571749" cy="264481"/>
              <a:chOff x="11172825" y="273358"/>
              <a:chExt cx="2571749" cy="264481"/>
            </a:xfrm>
          </xdr:grpSpPr>
          <xdr:sp macro="" textlink="">
            <xdr:nvSpPr>
              <xdr:cNvPr id="20" name="Text Box 30"/>
              <xdr:cNvSpPr txBox="1">
                <a:spLocks noChangeArrowheads="1"/>
              </xdr:cNvSpPr>
            </xdr:nvSpPr>
            <xdr:spPr bwMode="auto">
              <a:xfrm>
                <a:off x="11172825" y="273358"/>
                <a:ext cx="876300" cy="264481"/>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000" b="0" i="0" u="none" strike="noStrike" baseline="0">
                    <a:solidFill>
                      <a:schemeClr val="tx1"/>
                    </a:solidFill>
                    <a:latin typeface="ＭＳ Ｐゴシック"/>
                    <a:ea typeface="ＭＳ Ｐゴシック"/>
                  </a:rPr>
                  <a:t>１</a:t>
                </a:r>
              </a:p>
            </xdr:txBody>
          </xdr:sp>
          <xdr:sp macro="" textlink="">
            <xdr:nvSpPr>
              <xdr:cNvPr id="21" name="Text Box 32"/>
              <xdr:cNvSpPr txBox="1">
                <a:spLocks noChangeArrowheads="1"/>
              </xdr:cNvSpPr>
            </xdr:nvSpPr>
            <xdr:spPr bwMode="auto">
              <a:xfrm>
                <a:off x="12039599" y="273358"/>
                <a:ext cx="1704975" cy="264481"/>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algn="l" rtl="0">
                  <a:defRPr sz="1000"/>
                </a:pPr>
                <a:r>
                  <a:rPr lang="ja-JP" altLang="en-US" sz="1000" b="0" i="0" u="none" strike="noStrike" baseline="0">
                    <a:solidFill>
                      <a:schemeClr val="tx1"/>
                    </a:solidFill>
                    <a:latin typeface="ＭＳ Ｐゴシック"/>
                    <a:ea typeface="ＭＳ Ｐゴシック"/>
                  </a:rPr>
                  <a:t>あまりできていない</a:t>
                </a:r>
                <a:endParaRPr lang="en-US" altLang="ja-JP" sz="1000" b="0" i="0" u="none" strike="noStrike" baseline="0">
                  <a:solidFill>
                    <a:schemeClr val="tx1"/>
                  </a:solidFill>
                  <a:latin typeface="ＭＳ Ｐゴシック"/>
                  <a:ea typeface="ＭＳ Ｐゴシック"/>
                </a:endParaRPr>
              </a:p>
              <a:p>
                <a:pPr algn="ctr" rtl="0">
                  <a:defRPr sz="1000"/>
                </a:pPr>
                <a:endParaRPr lang="ja-JP" altLang="en-US" sz="1000" b="0" i="0" u="none" strike="noStrike" baseline="0">
                  <a:solidFill>
                    <a:schemeClr val="tx1"/>
                  </a:solidFill>
                  <a:latin typeface="ＭＳ Ｐゴシック"/>
                  <a:ea typeface="ＭＳ Ｐゴシック"/>
                </a:endParaRPr>
              </a:p>
            </xdr:txBody>
          </xdr:sp>
        </xdr:grpSp>
      </xdr:grpSp>
      <xdr:grpSp>
        <xdr:nvGrpSpPr>
          <xdr:cNvPr id="13" name="グループ化 12"/>
          <xdr:cNvGrpSpPr/>
        </xdr:nvGrpSpPr>
        <xdr:grpSpPr>
          <a:xfrm>
            <a:off x="12544425" y="142875"/>
            <a:ext cx="1905001" cy="895350"/>
            <a:chOff x="12601575" y="142875"/>
            <a:chExt cx="1905001" cy="895350"/>
          </a:xfrm>
        </xdr:grpSpPr>
        <xdr:sp macro="" textlink="">
          <xdr:nvSpPr>
            <xdr:cNvPr id="14" name="Text Box 64"/>
            <xdr:cNvSpPr txBox="1">
              <a:spLocks noChangeArrowheads="1"/>
            </xdr:cNvSpPr>
          </xdr:nvSpPr>
          <xdr:spPr bwMode="auto">
            <a:xfrm>
              <a:off x="12601575" y="142875"/>
              <a:ext cx="1895475" cy="245918"/>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90000" tIns="36000" rIns="90000" bIns="46800" anchor="t" upright="1"/>
            <a:lstStyle/>
            <a:p>
              <a:pPr algn="ctr" rtl="0">
                <a:defRPr sz="1000"/>
              </a:pPr>
              <a:r>
                <a:rPr lang="ja-JP" altLang="en-US" sz="1100" b="0" i="0" u="none" strike="noStrike" baseline="0">
                  <a:solidFill>
                    <a:srgbClr val="000000"/>
                  </a:solidFill>
                  <a:latin typeface="ＭＳ Ｐゴシック"/>
                  <a:ea typeface="ＭＳ Ｐゴシック"/>
                </a:rPr>
                <a:t>上司所見</a:t>
              </a:r>
            </a:p>
          </xdr:txBody>
        </xdr:sp>
        <xdr:sp macro="" textlink="">
          <xdr:nvSpPr>
            <xdr:cNvPr id="15" name="Text Box 65"/>
            <xdr:cNvSpPr txBox="1">
              <a:spLocks noChangeArrowheads="1"/>
            </xdr:cNvSpPr>
          </xdr:nvSpPr>
          <xdr:spPr bwMode="auto">
            <a:xfrm>
              <a:off x="12601576" y="369743"/>
              <a:ext cx="1905000" cy="668482"/>
            </a:xfrm>
            <a:prstGeom prst="rect">
              <a:avLst/>
            </a:prstGeom>
            <a:solidFill>
              <a:srgbClr val="FFFFFF"/>
            </a:solidFill>
            <a:ln w="9525">
              <a:solidFill>
                <a:srgbClr val="000000"/>
              </a:solidFill>
              <a:miter lim="800000"/>
              <a:headEnd/>
              <a:tailEnd/>
            </a:ln>
          </xdr:spPr>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114300</xdr:colOff>
      <xdr:row>14</xdr:row>
      <xdr:rowOff>161925</xdr:rowOff>
    </xdr:from>
    <xdr:to>
      <xdr:col>7</xdr:col>
      <xdr:colOff>0</xdr:colOff>
      <xdr:row>16</xdr:row>
      <xdr:rowOff>133350</xdr:rowOff>
    </xdr:to>
    <xdr:grpSp>
      <xdr:nvGrpSpPr>
        <xdr:cNvPr id="2" name="Group 1"/>
        <xdr:cNvGrpSpPr>
          <a:grpSpLocks/>
        </xdr:cNvGrpSpPr>
      </xdr:nvGrpSpPr>
      <xdr:grpSpPr bwMode="auto">
        <a:xfrm>
          <a:off x="114300" y="3143250"/>
          <a:ext cx="5153025" cy="733425"/>
          <a:chOff x="13" y="80"/>
          <a:chExt cx="506" cy="77"/>
        </a:xfrm>
      </xdr:grpSpPr>
      <xdr:grpSp>
        <xdr:nvGrpSpPr>
          <xdr:cNvPr id="3" name="Group 2"/>
          <xdr:cNvGrpSpPr>
            <a:grpSpLocks/>
          </xdr:cNvGrpSpPr>
        </xdr:nvGrpSpPr>
        <xdr:grpSpPr bwMode="auto">
          <a:xfrm>
            <a:off x="14" y="80"/>
            <a:ext cx="505" cy="34"/>
            <a:chOff x="14" y="80"/>
            <a:chExt cx="505" cy="34"/>
          </a:xfrm>
        </xdr:grpSpPr>
        <xdr:sp macro="" textlink="">
          <xdr:nvSpPr>
            <xdr:cNvPr id="9" name="Text Box 3"/>
            <xdr:cNvSpPr txBox="1">
              <a:spLocks noChangeArrowheads="1"/>
            </xdr:cNvSpPr>
          </xdr:nvSpPr>
          <xdr:spPr bwMode="auto">
            <a:xfrm>
              <a:off x="239" y="80"/>
              <a:ext cx="91" cy="34"/>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　氏　名</a:t>
              </a:r>
            </a:p>
          </xdr:txBody>
        </xdr:sp>
        <xdr:sp macro="" textlink="">
          <xdr:nvSpPr>
            <xdr:cNvPr id="10" name="Text Box 4"/>
            <xdr:cNvSpPr txBox="1">
              <a:spLocks noChangeArrowheads="1"/>
            </xdr:cNvSpPr>
          </xdr:nvSpPr>
          <xdr:spPr bwMode="auto">
            <a:xfrm>
              <a:off x="14" y="80"/>
              <a:ext cx="79" cy="34"/>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所　属</a:t>
              </a:r>
            </a:p>
          </xdr:txBody>
        </xdr:sp>
        <xdr:sp macro="" textlink="">
          <xdr:nvSpPr>
            <xdr:cNvPr id="11" name="Text Box 5"/>
            <xdr:cNvSpPr txBox="1">
              <a:spLocks noChangeArrowheads="1"/>
            </xdr:cNvSpPr>
          </xdr:nvSpPr>
          <xdr:spPr bwMode="auto">
            <a:xfrm>
              <a:off x="88" y="80"/>
              <a:ext cx="151" cy="34"/>
            </a:xfrm>
            <a:prstGeom prst="rect">
              <a:avLst/>
            </a:prstGeom>
            <a:solidFill>
              <a:srgbClr val="FFFFFF"/>
            </a:solidFill>
            <a:ln w="9525">
              <a:solidFill>
                <a:srgbClr val="000000"/>
              </a:solidFill>
              <a:miter lim="800000"/>
              <a:headEnd/>
              <a:tailEnd/>
            </a:ln>
          </xdr:spPr>
        </xdr:sp>
        <xdr:sp macro="" textlink="">
          <xdr:nvSpPr>
            <xdr:cNvPr id="12" name="Text Box 6"/>
            <xdr:cNvSpPr txBox="1">
              <a:spLocks noChangeArrowheads="1"/>
            </xdr:cNvSpPr>
          </xdr:nvSpPr>
          <xdr:spPr bwMode="auto">
            <a:xfrm>
              <a:off x="330" y="80"/>
              <a:ext cx="189" cy="34"/>
            </a:xfrm>
            <a:prstGeom prst="rect">
              <a:avLst/>
            </a:prstGeom>
            <a:solidFill>
              <a:srgbClr val="FFFFFF"/>
            </a:solidFill>
            <a:ln w="9525">
              <a:solidFill>
                <a:srgbClr val="000000"/>
              </a:solidFill>
              <a:miter lim="800000"/>
              <a:headEnd/>
              <a:tailEnd/>
            </a:ln>
          </xdr:spPr>
        </xdr:sp>
      </xdr:grpSp>
      <xdr:grpSp>
        <xdr:nvGrpSpPr>
          <xdr:cNvPr id="4" name="Group 7"/>
          <xdr:cNvGrpSpPr>
            <a:grpSpLocks/>
          </xdr:cNvGrpSpPr>
        </xdr:nvGrpSpPr>
        <xdr:grpSpPr bwMode="auto">
          <a:xfrm>
            <a:off x="13" y="123"/>
            <a:ext cx="506" cy="34"/>
            <a:chOff x="13" y="123"/>
            <a:chExt cx="506" cy="34"/>
          </a:xfrm>
        </xdr:grpSpPr>
        <xdr:sp macro="" textlink="">
          <xdr:nvSpPr>
            <xdr:cNvPr id="5" name="Text Box 8"/>
            <xdr:cNvSpPr txBox="1">
              <a:spLocks noChangeArrowheads="1"/>
            </xdr:cNvSpPr>
          </xdr:nvSpPr>
          <xdr:spPr bwMode="auto">
            <a:xfrm>
              <a:off x="13" y="123"/>
              <a:ext cx="76" cy="34"/>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面談者</a:t>
              </a:r>
            </a:p>
          </xdr:txBody>
        </xdr:sp>
        <xdr:sp macro="" textlink="">
          <xdr:nvSpPr>
            <xdr:cNvPr id="6" name="Text Box 9"/>
            <xdr:cNvSpPr txBox="1">
              <a:spLocks noChangeArrowheads="1"/>
            </xdr:cNvSpPr>
          </xdr:nvSpPr>
          <xdr:spPr bwMode="auto">
            <a:xfrm>
              <a:off x="87" y="123"/>
              <a:ext cx="189" cy="34"/>
            </a:xfrm>
            <a:prstGeom prst="rect">
              <a:avLst/>
            </a:prstGeom>
            <a:solidFill>
              <a:srgbClr val="FFFFFF"/>
            </a:solidFill>
            <a:ln w="9525">
              <a:solidFill>
                <a:srgbClr val="000000"/>
              </a:solidFill>
              <a:miter lim="800000"/>
              <a:headEnd/>
              <a:tailEnd/>
            </a:ln>
          </xdr:spPr>
        </xdr:sp>
        <xdr:sp macro="" textlink="">
          <xdr:nvSpPr>
            <xdr:cNvPr id="7" name="Text Box 10"/>
            <xdr:cNvSpPr txBox="1">
              <a:spLocks noChangeArrowheads="1"/>
            </xdr:cNvSpPr>
          </xdr:nvSpPr>
          <xdr:spPr bwMode="auto">
            <a:xfrm>
              <a:off x="367" y="123"/>
              <a:ext cx="152" cy="3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　　年　　　月　　　日</a:t>
              </a:r>
            </a:p>
          </xdr:txBody>
        </xdr:sp>
        <xdr:sp macro="" textlink="">
          <xdr:nvSpPr>
            <xdr:cNvPr id="8" name="Text Box 11"/>
            <xdr:cNvSpPr txBox="1">
              <a:spLocks noChangeArrowheads="1"/>
            </xdr:cNvSpPr>
          </xdr:nvSpPr>
          <xdr:spPr bwMode="auto">
            <a:xfrm>
              <a:off x="276" y="123"/>
              <a:ext cx="91" cy="34"/>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　</a:t>
              </a:r>
              <a:r>
                <a:rPr lang="ja-JP" altLang="en-US" sz="1000" b="0" i="0" u="none" strike="noStrike" baseline="0">
                  <a:solidFill>
                    <a:schemeClr val="tx1"/>
                  </a:solidFill>
                  <a:latin typeface="ＭＳ Ｐゴシック"/>
                  <a:ea typeface="ＭＳ Ｐゴシック"/>
                </a:rPr>
                <a:t>作成年月</a:t>
              </a:r>
            </a:p>
          </xdr:txBody>
        </xdr:sp>
      </xdr:grpSp>
    </xdr:grpSp>
    <xdr:clientData/>
  </xdr:twoCellAnchor>
  <xdr:twoCellAnchor>
    <xdr:from>
      <xdr:col>7</xdr:col>
      <xdr:colOff>0</xdr:colOff>
      <xdr:row>14</xdr:row>
      <xdr:rowOff>0</xdr:rowOff>
    </xdr:from>
    <xdr:to>
      <xdr:col>9</xdr:col>
      <xdr:colOff>0</xdr:colOff>
      <xdr:row>16</xdr:row>
      <xdr:rowOff>152400</xdr:rowOff>
    </xdr:to>
    <xdr:grpSp>
      <xdr:nvGrpSpPr>
        <xdr:cNvPr id="13" name="Group 12"/>
        <xdr:cNvGrpSpPr>
          <a:grpSpLocks/>
        </xdr:cNvGrpSpPr>
      </xdr:nvGrpSpPr>
      <xdr:grpSpPr bwMode="auto">
        <a:xfrm>
          <a:off x="5267325" y="2981325"/>
          <a:ext cx="6381750" cy="914400"/>
          <a:chOff x="537" y="56"/>
          <a:chExt cx="497" cy="103"/>
        </a:xfrm>
      </xdr:grpSpPr>
      <xdr:grpSp>
        <xdr:nvGrpSpPr>
          <xdr:cNvPr id="14" name="Group 13"/>
          <xdr:cNvGrpSpPr>
            <a:grpSpLocks/>
          </xdr:cNvGrpSpPr>
        </xdr:nvGrpSpPr>
        <xdr:grpSpPr bwMode="auto">
          <a:xfrm>
            <a:off x="537" y="57"/>
            <a:ext cx="241" cy="102"/>
            <a:chOff x="670" y="35"/>
            <a:chExt cx="241" cy="102"/>
          </a:xfrm>
        </xdr:grpSpPr>
        <xdr:sp macro="" textlink="">
          <xdr:nvSpPr>
            <xdr:cNvPr id="26" name="Text Box 14"/>
            <xdr:cNvSpPr txBox="1">
              <a:spLocks noChangeArrowheads="1"/>
            </xdr:cNvSpPr>
          </xdr:nvSpPr>
          <xdr:spPr bwMode="auto">
            <a:xfrm>
              <a:off x="670" y="35"/>
              <a:ext cx="241" cy="26"/>
            </a:xfrm>
            <a:prstGeom prst="rect">
              <a:avLst/>
            </a:prstGeom>
            <a:solidFill>
              <a:srgbClr val="CCFFCC"/>
            </a:solidFill>
            <a:ln w="9525">
              <a:solidFill>
                <a:srgbClr val="000000"/>
              </a:solidFill>
              <a:miter lim="800000"/>
              <a:headEnd/>
              <a:tailEnd/>
            </a:ln>
          </xdr:spPr>
          <xdr:txBody>
            <a:bodyPr vertOverflow="clip" wrap="square" lIns="90000" tIns="18000" rIns="90000" bIns="46800" anchor="t" upright="1"/>
            <a:lstStyle/>
            <a:p>
              <a:pPr algn="ctr" rtl="0">
                <a:defRPr sz="1000"/>
              </a:pPr>
              <a:r>
                <a:rPr lang="ja-JP" altLang="en-US" sz="1100" b="0" i="0" u="none" strike="noStrike" baseline="0">
                  <a:solidFill>
                    <a:srgbClr val="000000"/>
                  </a:solidFill>
                  <a:latin typeface="ＭＳ Ｐゴシック"/>
                  <a:ea typeface="ＭＳ Ｐゴシック"/>
                </a:rPr>
                <a:t>自己（上司）評価</a:t>
              </a:r>
            </a:p>
          </xdr:txBody>
        </xdr:sp>
        <xdr:grpSp>
          <xdr:nvGrpSpPr>
            <xdr:cNvPr id="27" name="Group 15"/>
            <xdr:cNvGrpSpPr>
              <a:grpSpLocks/>
            </xdr:cNvGrpSpPr>
          </xdr:nvGrpSpPr>
          <xdr:grpSpPr bwMode="auto">
            <a:xfrm>
              <a:off x="670" y="59"/>
              <a:ext cx="241" cy="26"/>
              <a:chOff x="670" y="59"/>
              <a:chExt cx="241" cy="26"/>
            </a:xfrm>
          </xdr:grpSpPr>
          <xdr:sp macro="" textlink="">
            <xdr:nvSpPr>
              <xdr:cNvPr id="34" name="Text Box 16"/>
              <xdr:cNvSpPr txBox="1">
                <a:spLocks noChangeArrowheads="1"/>
              </xdr:cNvSpPr>
            </xdr:nvSpPr>
            <xdr:spPr bwMode="auto">
              <a:xfrm>
                <a:off x="670" y="59"/>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35" name="Text Box 17"/>
              <xdr:cNvSpPr txBox="1">
                <a:spLocks noChangeArrowheads="1"/>
              </xdr:cNvSpPr>
            </xdr:nvSpPr>
            <xdr:spPr bwMode="auto">
              <a:xfrm>
                <a:off x="703" y="59"/>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algn="l"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人で十分に遂行できる</a:t>
                </a:r>
              </a:p>
            </xdr:txBody>
          </xdr:sp>
        </xdr:grpSp>
        <xdr:grpSp>
          <xdr:nvGrpSpPr>
            <xdr:cNvPr id="28" name="Group 18"/>
            <xdr:cNvGrpSpPr>
              <a:grpSpLocks/>
            </xdr:cNvGrpSpPr>
          </xdr:nvGrpSpPr>
          <xdr:grpSpPr bwMode="auto">
            <a:xfrm>
              <a:off x="670" y="111"/>
              <a:ext cx="241" cy="26"/>
              <a:chOff x="670" y="111"/>
              <a:chExt cx="241" cy="26"/>
            </a:xfrm>
          </xdr:grpSpPr>
          <xdr:sp macro="" textlink="">
            <xdr:nvSpPr>
              <xdr:cNvPr id="32" name="Text Box 19"/>
              <xdr:cNvSpPr txBox="1">
                <a:spLocks noChangeArrowheads="1"/>
              </xdr:cNvSpPr>
            </xdr:nvSpPr>
            <xdr:spPr bwMode="auto">
              <a:xfrm>
                <a:off x="670" y="111"/>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33" name="Text Box 20"/>
              <xdr:cNvSpPr txBox="1">
                <a:spLocks noChangeArrowheads="1"/>
              </xdr:cNvSpPr>
            </xdr:nvSpPr>
            <xdr:spPr bwMode="auto">
              <a:xfrm>
                <a:off x="703" y="111"/>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十分に遂行できていない</a:t>
                </a:r>
              </a:p>
            </xdr:txBody>
          </xdr:sp>
        </xdr:grpSp>
        <xdr:grpSp>
          <xdr:nvGrpSpPr>
            <xdr:cNvPr id="29" name="Group 21"/>
            <xdr:cNvGrpSpPr>
              <a:grpSpLocks/>
            </xdr:cNvGrpSpPr>
          </xdr:nvGrpSpPr>
          <xdr:grpSpPr bwMode="auto">
            <a:xfrm>
              <a:off x="670" y="85"/>
              <a:ext cx="241" cy="26"/>
              <a:chOff x="670" y="85"/>
              <a:chExt cx="241" cy="26"/>
            </a:xfrm>
          </xdr:grpSpPr>
          <xdr:sp macro="" textlink="">
            <xdr:nvSpPr>
              <xdr:cNvPr id="30" name="Text Box 22"/>
              <xdr:cNvSpPr txBox="1">
                <a:spLocks noChangeArrowheads="1"/>
              </xdr:cNvSpPr>
            </xdr:nvSpPr>
            <xdr:spPr bwMode="auto">
              <a:xfrm>
                <a:off x="670" y="85"/>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31" name="Text Box 23"/>
              <xdr:cNvSpPr txBox="1">
                <a:spLocks noChangeArrowheads="1"/>
              </xdr:cNvSpPr>
            </xdr:nvSpPr>
            <xdr:spPr bwMode="auto">
              <a:xfrm>
                <a:off x="703" y="85"/>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ある程度は遂行できている</a:t>
                </a:r>
              </a:p>
            </xdr:txBody>
          </xdr:sp>
        </xdr:grpSp>
      </xdr:grpSp>
      <xdr:grpSp>
        <xdr:nvGrpSpPr>
          <xdr:cNvPr id="15" name="Group 24"/>
          <xdr:cNvGrpSpPr>
            <a:grpSpLocks/>
          </xdr:cNvGrpSpPr>
        </xdr:nvGrpSpPr>
        <xdr:grpSpPr bwMode="auto">
          <a:xfrm>
            <a:off x="793" y="56"/>
            <a:ext cx="241" cy="102"/>
            <a:chOff x="670" y="35"/>
            <a:chExt cx="241" cy="102"/>
          </a:xfrm>
        </xdr:grpSpPr>
        <xdr:sp macro="" textlink="">
          <xdr:nvSpPr>
            <xdr:cNvPr id="16" name="Text Box 25"/>
            <xdr:cNvSpPr txBox="1">
              <a:spLocks noChangeArrowheads="1"/>
            </xdr:cNvSpPr>
          </xdr:nvSpPr>
          <xdr:spPr bwMode="auto">
            <a:xfrm>
              <a:off x="670" y="35"/>
              <a:ext cx="241" cy="26"/>
            </a:xfrm>
            <a:prstGeom prst="rect">
              <a:avLst/>
            </a:prstGeom>
            <a:solidFill>
              <a:srgbClr val="CCFFCC"/>
            </a:solidFill>
            <a:ln w="9525">
              <a:solidFill>
                <a:srgbClr val="000000"/>
              </a:solidFill>
              <a:miter lim="800000"/>
              <a:headEnd/>
              <a:tailEnd/>
            </a:ln>
          </xdr:spPr>
          <xdr:txBody>
            <a:bodyPr vertOverflow="clip" wrap="square" lIns="90000" tIns="18000" rIns="90000" bIns="46800" anchor="t" upright="1"/>
            <a:lstStyle/>
            <a:p>
              <a:pPr algn="ctr" rtl="0">
                <a:defRPr sz="1000"/>
              </a:pPr>
              <a:r>
                <a:rPr lang="ja-JP" altLang="en-US" sz="1100" b="0" i="0" u="none" strike="noStrike" baseline="0">
                  <a:solidFill>
                    <a:srgbClr val="000000"/>
                  </a:solidFill>
                  <a:latin typeface="ＭＳ Ｐゴシック"/>
                  <a:ea typeface="ＭＳ Ｐゴシック"/>
                </a:rPr>
                <a:t>評 価 結 果</a:t>
              </a:r>
            </a:p>
          </xdr:txBody>
        </xdr:sp>
        <xdr:grpSp>
          <xdr:nvGrpSpPr>
            <xdr:cNvPr id="17" name="Group 26"/>
            <xdr:cNvGrpSpPr>
              <a:grpSpLocks/>
            </xdr:cNvGrpSpPr>
          </xdr:nvGrpSpPr>
          <xdr:grpSpPr bwMode="auto">
            <a:xfrm>
              <a:off x="670" y="59"/>
              <a:ext cx="241" cy="26"/>
              <a:chOff x="670" y="59"/>
              <a:chExt cx="241" cy="26"/>
            </a:xfrm>
          </xdr:grpSpPr>
          <xdr:sp macro="" textlink="">
            <xdr:nvSpPr>
              <xdr:cNvPr id="24" name="Text Box 27"/>
              <xdr:cNvSpPr txBox="1">
                <a:spLocks noChangeArrowheads="1"/>
              </xdr:cNvSpPr>
            </xdr:nvSpPr>
            <xdr:spPr bwMode="auto">
              <a:xfrm>
                <a:off x="670" y="59"/>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25" name="Text Box 28"/>
              <xdr:cNvSpPr txBox="1">
                <a:spLocks noChangeArrowheads="1"/>
              </xdr:cNvSpPr>
            </xdr:nvSpPr>
            <xdr:spPr bwMode="auto">
              <a:xfrm>
                <a:off x="703" y="59"/>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指導・訓練の必要はない</a:t>
                </a:r>
              </a:p>
            </xdr:txBody>
          </xdr:sp>
        </xdr:grpSp>
        <xdr:grpSp>
          <xdr:nvGrpSpPr>
            <xdr:cNvPr id="18" name="Group 29"/>
            <xdr:cNvGrpSpPr>
              <a:grpSpLocks/>
            </xdr:cNvGrpSpPr>
          </xdr:nvGrpSpPr>
          <xdr:grpSpPr bwMode="auto">
            <a:xfrm>
              <a:off x="670" y="111"/>
              <a:ext cx="241" cy="26"/>
              <a:chOff x="670" y="111"/>
              <a:chExt cx="241" cy="26"/>
            </a:xfrm>
          </xdr:grpSpPr>
          <xdr:sp macro="" textlink="">
            <xdr:nvSpPr>
              <xdr:cNvPr id="22" name="Text Box 30"/>
              <xdr:cNvSpPr txBox="1">
                <a:spLocks noChangeArrowheads="1"/>
              </xdr:cNvSpPr>
            </xdr:nvSpPr>
            <xdr:spPr bwMode="auto">
              <a:xfrm>
                <a:off x="670" y="111"/>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23" name="Text Box 31"/>
              <xdr:cNvSpPr txBox="1">
                <a:spLocks noChangeArrowheads="1"/>
              </xdr:cNvSpPr>
            </xdr:nvSpPr>
            <xdr:spPr bwMode="auto">
              <a:xfrm>
                <a:off x="703" y="111"/>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指導・訓練が必要</a:t>
                </a:r>
              </a:p>
            </xdr:txBody>
          </xdr:sp>
        </xdr:grpSp>
        <xdr:grpSp>
          <xdr:nvGrpSpPr>
            <xdr:cNvPr id="19" name="Group 32"/>
            <xdr:cNvGrpSpPr>
              <a:grpSpLocks/>
            </xdr:cNvGrpSpPr>
          </xdr:nvGrpSpPr>
          <xdr:grpSpPr bwMode="auto">
            <a:xfrm>
              <a:off x="670" y="85"/>
              <a:ext cx="241" cy="26"/>
              <a:chOff x="670" y="85"/>
              <a:chExt cx="241" cy="26"/>
            </a:xfrm>
          </xdr:grpSpPr>
          <xdr:sp macro="" textlink="">
            <xdr:nvSpPr>
              <xdr:cNvPr id="20" name="Text Box 33"/>
              <xdr:cNvSpPr txBox="1">
                <a:spLocks noChangeArrowheads="1"/>
              </xdr:cNvSpPr>
            </xdr:nvSpPr>
            <xdr:spPr bwMode="auto">
              <a:xfrm>
                <a:off x="670" y="85"/>
                <a:ext cx="33" cy="26"/>
              </a:xfrm>
              <a:prstGeom prst="rect">
                <a:avLst/>
              </a:prstGeom>
              <a:solidFill>
                <a:srgbClr val="FFFFFF"/>
              </a:solidFill>
              <a:ln w="9525">
                <a:solidFill>
                  <a:srgbClr val="000000"/>
                </a:solidFill>
                <a:miter lim="800000"/>
                <a:headEnd/>
                <a:tailEnd/>
              </a:ln>
            </xdr:spPr>
            <xdr:txBody>
              <a:bodyPr vertOverflow="clip" wrap="square" lIns="25200" tIns="25200" rIns="18000" bIns="1800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21" name="Text Box 34"/>
              <xdr:cNvSpPr txBox="1">
                <a:spLocks noChangeArrowheads="1"/>
              </xdr:cNvSpPr>
            </xdr:nvSpPr>
            <xdr:spPr bwMode="auto">
              <a:xfrm>
                <a:off x="703" y="85"/>
                <a:ext cx="208" cy="26"/>
              </a:xfrm>
              <a:prstGeom prst="rect">
                <a:avLst/>
              </a:prstGeom>
              <a:solidFill>
                <a:srgbClr val="FFFFFF"/>
              </a:solidFill>
              <a:ln w="9525">
                <a:solidFill>
                  <a:srgbClr val="000000"/>
                </a:solidFill>
                <a:miter lim="800000"/>
                <a:headEnd/>
                <a:tailEnd/>
              </a:ln>
            </xdr:spPr>
            <xdr:txBody>
              <a:bodyPr vertOverflow="clip" wrap="square" lIns="72000" tIns="252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さらに能力を高めていくと良い</a:t>
                </a:r>
              </a:p>
            </xdr:txBody>
          </xdr:sp>
        </xdr:grpSp>
      </xdr:grpSp>
    </xdr:grpSp>
    <xdr:clientData/>
  </xdr:twoCellAnchor>
  <xdr:twoCellAnchor>
    <xdr:from>
      <xdr:col>9</xdr:col>
      <xdr:colOff>57150</xdr:colOff>
      <xdr:row>13</xdr:row>
      <xdr:rowOff>0</xdr:rowOff>
    </xdr:from>
    <xdr:to>
      <xdr:col>11</xdr:col>
      <xdr:colOff>409575</xdr:colOff>
      <xdr:row>16</xdr:row>
      <xdr:rowOff>123825</xdr:rowOff>
    </xdr:to>
    <xdr:grpSp>
      <xdr:nvGrpSpPr>
        <xdr:cNvPr id="36" name="Group 35"/>
        <xdr:cNvGrpSpPr>
          <a:grpSpLocks/>
        </xdr:cNvGrpSpPr>
      </xdr:nvGrpSpPr>
      <xdr:grpSpPr bwMode="auto">
        <a:xfrm>
          <a:off x="11706225" y="2714625"/>
          <a:ext cx="1209675" cy="1152525"/>
          <a:chOff x="1044" y="14"/>
          <a:chExt cx="367" cy="143"/>
        </a:xfrm>
      </xdr:grpSpPr>
      <xdr:sp macro="" textlink="">
        <xdr:nvSpPr>
          <xdr:cNvPr id="37" name="Text Box 36"/>
          <xdr:cNvSpPr txBox="1">
            <a:spLocks noChangeArrowheads="1"/>
          </xdr:cNvSpPr>
        </xdr:nvSpPr>
        <xdr:spPr bwMode="auto">
          <a:xfrm>
            <a:off x="1044" y="14"/>
            <a:ext cx="367" cy="26"/>
          </a:xfrm>
          <a:prstGeom prst="rect">
            <a:avLst/>
          </a:prstGeom>
          <a:solidFill>
            <a:srgbClr val="CCFFCC"/>
          </a:solidFill>
          <a:ln w="9525">
            <a:solidFill>
              <a:srgbClr val="000000"/>
            </a:solidFill>
            <a:miter lim="800000"/>
            <a:headEnd/>
            <a:tailEnd/>
          </a:ln>
        </xdr:spPr>
        <xdr:txBody>
          <a:bodyPr vertOverflow="clip" wrap="square" lIns="90000" tIns="36000" rIns="90000" bIns="46800" anchor="t" upright="1"/>
          <a:lstStyle/>
          <a:p>
            <a:pPr algn="ctr" rtl="0">
              <a:defRPr sz="1000"/>
            </a:pPr>
            <a:r>
              <a:rPr lang="ja-JP" altLang="en-US" sz="1100" b="0" i="0" u="none" strike="noStrike" baseline="0">
                <a:solidFill>
                  <a:srgbClr val="000000"/>
                </a:solidFill>
                <a:latin typeface="ＭＳ Ｐゴシック"/>
                <a:ea typeface="ＭＳ Ｐゴシック"/>
              </a:rPr>
              <a:t>面談者コメント：業務遂行上の指導・訓練目標</a:t>
            </a:r>
          </a:p>
        </xdr:txBody>
      </xdr:sp>
      <xdr:sp macro="" textlink="">
        <xdr:nvSpPr>
          <xdr:cNvPr id="38" name="Text Box 37"/>
          <xdr:cNvSpPr txBox="1">
            <a:spLocks noChangeArrowheads="1"/>
          </xdr:cNvSpPr>
        </xdr:nvSpPr>
        <xdr:spPr bwMode="auto">
          <a:xfrm>
            <a:off x="1044" y="40"/>
            <a:ext cx="367" cy="117"/>
          </a:xfrm>
          <a:prstGeom prst="rect">
            <a:avLst/>
          </a:prstGeom>
          <a:solidFill>
            <a:srgbClr val="FFFFFF"/>
          </a:solidFill>
          <a:ln w="9525">
            <a:solidFill>
              <a:srgbClr val="000000"/>
            </a:solidFill>
            <a:miter lim="800000"/>
            <a:headEnd/>
            <a:tailEnd/>
          </a:ln>
        </xdr:spPr>
      </xdr:sp>
    </xdr:grpSp>
    <xdr:clientData/>
  </xdr:twoCellAnchor>
  <xdr:twoCellAnchor>
    <xdr:from>
      <xdr:col>1</xdr:col>
      <xdr:colOff>142875</xdr:colOff>
      <xdr:row>3</xdr:row>
      <xdr:rowOff>66675</xdr:rowOff>
    </xdr:from>
    <xdr:to>
      <xdr:col>1</xdr:col>
      <xdr:colOff>295275</xdr:colOff>
      <xdr:row>10</xdr:row>
      <xdr:rowOff>0</xdr:rowOff>
    </xdr:to>
    <xdr:sp macro="" textlink="">
      <xdr:nvSpPr>
        <xdr:cNvPr id="39" name="AutoShape 39"/>
        <xdr:cNvSpPr>
          <a:spLocks noChangeArrowheads="1"/>
        </xdr:cNvSpPr>
      </xdr:nvSpPr>
      <xdr:spPr bwMode="auto">
        <a:xfrm>
          <a:off x="266700" y="647700"/>
          <a:ext cx="152400" cy="1533525"/>
        </a:xfrm>
        <a:prstGeom prst="downArrow">
          <a:avLst>
            <a:gd name="adj1" fmla="val 50000"/>
            <a:gd name="adj2" fmla="val 182103"/>
          </a:avLst>
        </a:prstGeom>
        <a:solidFill>
          <a:srgbClr val="0000CC"/>
        </a:solidFill>
        <a:ln w="9525">
          <a:solidFill>
            <a:srgbClr val="0000CC"/>
          </a:solidFill>
          <a:miter lim="800000"/>
          <a:headEnd/>
          <a:tailEnd/>
        </a:ln>
      </xdr:spPr>
    </xdr:sp>
    <xdr:clientData/>
  </xdr:twoCellAnchor>
  <xdr:twoCellAnchor>
    <xdr:from>
      <xdr:col>8</xdr:col>
      <xdr:colOff>5676900</xdr:colOff>
      <xdr:row>1</xdr:row>
      <xdr:rowOff>0</xdr:rowOff>
    </xdr:from>
    <xdr:to>
      <xdr:col>19</xdr:col>
      <xdr:colOff>295273</xdr:colOff>
      <xdr:row>13</xdr:row>
      <xdr:rowOff>238126</xdr:rowOff>
    </xdr:to>
    <xdr:grpSp>
      <xdr:nvGrpSpPr>
        <xdr:cNvPr id="43" name="グループ化 42"/>
        <xdr:cNvGrpSpPr/>
      </xdr:nvGrpSpPr>
      <xdr:grpSpPr>
        <a:xfrm>
          <a:off x="11372850" y="219075"/>
          <a:ext cx="6657973" cy="2733676"/>
          <a:chOff x="11334750" y="219075"/>
          <a:chExt cx="6657973" cy="2733676"/>
        </a:xfrm>
      </xdr:grpSpPr>
      <xdr:sp macro="" textlink="">
        <xdr:nvSpPr>
          <xdr:cNvPr id="44" name="右矢印 43"/>
          <xdr:cNvSpPr/>
        </xdr:nvSpPr>
        <xdr:spPr>
          <a:xfrm>
            <a:off x="11334750" y="219075"/>
            <a:ext cx="1666875" cy="1619250"/>
          </a:xfrm>
          <a:prstGeom prst="rightArrow">
            <a:avLst/>
          </a:prstGeom>
          <a:solidFill>
            <a:schemeClr val="bg1"/>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t"/>
          <a:lstStyle/>
          <a:p>
            <a:pPr algn="l"/>
            <a:r>
              <a:rPr kumimoji="1" lang="ja-JP" altLang="en-US" sz="1200" b="1">
                <a:solidFill>
                  <a:srgbClr val="0000CC"/>
                </a:solidFill>
              </a:rPr>
              <a:t>■ 新しいブックに貼り付けする場合はこちら！</a:t>
            </a:r>
          </a:p>
        </xdr:txBody>
      </xdr:sp>
      <xdr:sp macro="" textlink="">
        <xdr:nvSpPr>
          <xdr:cNvPr id="45" name="正方形/長方形 44"/>
          <xdr:cNvSpPr/>
        </xdr:nvSpPr>
        <xdr:spPr bwMode="auto">
          <a:xfrm>
            <a:off x="13020673" y="238125"/>
            <a:ext cx="4972050" cy="271462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u="sng">
                <a:solidFill>
                  <a:srgbClr val="FF0000"/>
                </a:solidFill>
                <a:latin typeface="+mn-ea"/>
                <a:ea typeface="+mn-ea"/>
              </a:rPr>
              <a:t>（注）貼り付け先の新しいブックを同時に起動（</a:t>
            </a:r>
            <a:r>
              <a:rPr kumimoji="1" lang="en-US" altLang="ja-JP" sz="1100" u="sng">
                <a:solidFill>
                  <a:srgbClr val="FF0000"/>
                </a:solidFill>
                <a:latin typeface="+mn-ea"/>
                <a:ea typeface="+mn-ea"/>
              </a:rPr>
              <a:t>Excel</a:t>
            </a:r>
            <a:r>
              <a:rPr kumimoji="1" lang="ja-JP" altLang="ja-JP" sz="1100" u="sng">
                <a:solidFill>
                  <a:srgbClr val="FF0000"/>
                </a:solidFill>
                <a:effectLst/>
                <a:latin typeface="+mn-lt"/>
                <a:ea typeface="+mn-ea"/>
                <a:cs typeface="+mn-cs"/>
              </a:rPr>
              <a:t>を</a:t>
            </a:r>
            <a:r>
              <a:rPr kumimoji="1" lang="ja-JP" altLang="en-US" sz="1100" u="sng">
                <a:solidFill>
                  <a:srgbClr val="FF0000"/>
                </a:solidFill>
                <a:effectLst/>
                <a:latin typeface="+mn-lt"/>
                <a:ea typeface="+mn-ea"/>
                <a:cs typeface="+mn-cs"/>
              </a:rPr>
              <a:t>２</a:t>
            </a:r>
            <a:r>
              <a:rPr kumimoji="1" lang="ja-JP" altLang="ja-JP" sz="1100" u="sng">
                <a:solidFill>
                  <a:srgbClr val="FF0000"/>
                </a:solidFill>
                <a:effectLst/>
                <a:latin typeface="+mn-lt"/>
                <a:ea typeface="+mn-ea"/>
                <a:cs typeface="+mn-cs"/>
              </a:rPr>
              <a:t>回起動</a:t>
            </a:r>
            <a:r>
              <a:rPr kumimoji="1" lang="ja-JP" altLang="en-US" sz="1100" u="sng">
                <a:solidFill>
                  <a:srgbClr val="FF0000"/>
                </a:solidFill>
                <a:latin typeface="+mn-ea"/>
                <a:ea typeface="+mn-ea"/>
              </a:rPr>
              <a:t>）した場合、「形式を選択して貼り付け」ダイアログでは「書式」の表示が出てきません。</a:t>
            </a:r>
            <a:endParaRPr kumimoji="1" lang="en-US" altLang="ja-JP" sz="1100" u="sng">
              <a:solidFill>
                <a:srgbClr val="FF0000"/>
              </a:solidFill>
              <a:latin typeface="+mn-ea"/>
              <a:ea typeface="+mn-ea"/>
            </a:endParaRPr>
          </a:p>
          <a:p>
            <a:pPr algn="l"/>
            <a:endParaRPr kumimoji="1" lang="en-US" altLang="ja-JP" sz="1100">
              <a:solidFill>
                <a:srgbClr val="0000CC"/>
              </a:solidFill>
              <a:latin typeface="+mn-ea"/>
              <a:ea typeface="+mn-ea"/>
            </a:endParaRPr>
          </a:p>
          <a:p>
            <a:pPr algn="l"/>
            <a:r>
              <a:rPr kumimoji="1" lang="en-US" altLang="ja-JP" sz="1100" b="1">
                <a:solidFill>
                  <a:srgbClr val="0000CC"/>
                </a:solidFill>
                <a:latin typeface="+mn-ea"/>
                <a:ea typeface="+mn-ea"/>
              </a:rPr>
              <a:t>【</a:t>
            </a:r>
            <a:r>
              <a:rPr kumimoji="1" lang="ja-JP" altLang="en-US" sz="1100" b="1">
                <a:solidFill>
                  <a:srgbClr val="0000CC"/>
                </a:solidFill>
                <a:latin typeface="+mn-ea"/>
                <a:ea typeface="+mn-ea"/>
              </a:rPr>
              <a:t>回避方法</a:t>
            </a:r>
            <a:r>
              <a:rPr kumimoji="1" lang="en-US" altLang="ja-JP" sz="1100" b="1">
                <a:solidFill>
                  <a:srgbClr val="0000CC"/>
                </a:solidFill>
                <a:latin typeface="+mn-ea"/>
                <a:ea typeface="+mn-ea"/>
              </a:rPr>
              <a:t>】</a:t>
            </a:r>
          </a:p>
          <a:p>
            <a:pPr algn="l"/>
            <a:r>
              <a:rPr kumimoji="1" lang="ja-JP" altLang="en-US" sz="1100" baseline="0">
                <a:solidFill>
                  <a:srgbClr val="0000CC"/>
                </a:solidFill>
                <a:latin typeface="+mn-ea"/>
                <a:ea typeface="+mn-ea"/>
              </a:rPr>
              <a:t>■先ず、</a:t>
            </a:r>
            <a:r>
              <a:rPr kumimoji="1" lang="ja-JP" altLang="en-US" sz="1100">
                <a:solidFill>
                  <a:srgbClr val="0000CC"/>
                </a:solidFill>
                <a:latin typeface="+mn-ea"/>
                <a:ea typeface="+mn-ea"/>
              </a:rPr>
              <a:t>編集したいシートの画面を全選択（画面の左上の角をクリックして選択）してコピーします。</a:t>
            </a:r>
            <a:endParaRPr kumimoji="1" lang="en-US" altLang="ja-JP" sz="1100">
              <a:solidFill>
                <a:srgbClr val="0000CC"/>
              </a:solidFill>
              <a:latin typeface="+mn-ea"/>
              <a:ea typeface="+mn-ea"/>
            </a:endParaRPr>
          </a:p>
          <a:p>
            <a:pPr algn="l"/>
            <a:r>
              <a:rPr kumimoji="1" lang="ja-JP" altLang="en-US" sz="1100">
                <a:solidFill>
                  <a:srgbClr val="0000CC"/>
                </a:solidFill>
                <a:latin typeface="+mn-ea"/>
                <a:ea typeface="+mn-ea"/>
              </a:rPr>
              <a:t>■次に、新しいブックに貼り付けする場合</a:t>
            </a:r>
          </a:p>
          <a:p>
            <a:pPr algn="l"/>
            <a:r>
              <a:rPr kumimoji="1" lang="ja-JP" altLang="en-US" sz="1100">
                <a:solidFill>
                  <a:srgbClr val="0000CC"/>
                </a:solidFill>
                <a:latin typeface="+mn-ea"/>
                <a:ea typeface="+mn-ea"/>
              </a:rPr>
              <a:t>　◇</a:t>
            </a:r>
            <a:r>
              <a:rPr kumimoji="1" lang="en-US" altLang="ja-JP" sz="1100">
                <a:solidFill>
                  <a:srgbClr val="0000CC"/>
                </a:solidFill>
                <a:latin typeface="+mn-ea"/>
                <a:ea typeface="+mn-ea"/>
              </a:rPr>
              <a:t>Excel2010</a:t>
            </a:r>
          </a:p>
          <a:p>
            <a:pPr algn="l"/>
            <a:r>
              <a:rPr kumimoji="1" lang="ja-JP" altLang="en-US" sz="1100">
                <a:solidFill>
                  <a:srgbClr val="0000CC"/>
                </a:solidFill>
                <a:latin typeface="+mn-ea"/>
                <a:ea typeface="+mn-ea"/>
              </a:rPr>
              <a:t>　　</a:t>
            </a:r>
            <a:r>
              <a:rPr kumimoji="1" lang="en-US" altLang="ja-JP" sz="1100">
                <a:solidFill>
                  <a:srgbClr val="0000CC"/>
                </a:solidFill>
                <a:latin typeface="+mn-ea"/>
                <a:ea typeface="+mn-ea"/>
              </a:rPr>
              <a:t>a.</a:t>
            </a:r>
            <a:r>
              <a:rPr kumimoji="1" lang="ja-JP" altLang="en-US" sz="1100">
                <a:solidFill>
                  <a:srgbClr val="0000CC"/>
                </a:solidFill>
                <a:latin typeface="+mn-ea"/>
                <a:ea typeface="+mn-ea"/>
              </a:rPr>
              <a:t>［ファイル］タブ→［新規作成］→「使用できるテンプレート」から［空白のブック］を選択します。</a:t>
            </a:r>
          </a:p>
          <a:p>
            <a:pPr algn="l"/>
            <a:r>
              <a:rPr kumimoji="1" lang="ja-JP" altLang="en-US" sz="1100">
                <a:solidFill>
                  <a:srgbClr val="0000CC"/>
                </a:solidFill>
                <a:latin typeface="+mn-ea"/>
                <a:ea typeface="+mn-ea"/>
              </a:rPr>
              <a:t>　　</a:t>
            </a:r>
            <a:r>
              <a:rPr kumimoji="1" lang="en-US" altLang="ja-JP" sz="1100">
                <a:solidFill>
                  <a:srgbClr val="0000CC"/>
                </a:solidFill>
                <a:latin typeface="+mn-ea"/>
                <a:ea typeface="+mn-ea"/>
              </a:rPr>
              <a:t>b.</a:t>
            </a:r>
            <a:r>
              <a:rPr kumimoji="1" lang="ja-JP" altLang="en-US" sz="1100">
                <a:solidFill>
                  <a:srgbClr val="0000CC"/>
                </a:solidFill>
                <a:latin typeface="+mn-ea"/>
                <a:ea typeface="+mn-ea"/>
              </a:rPr>
              <a:t>［作成］ボタンをクリックします。</a:t>
            </a:r>
          </a:p>
          <a:p>
            <a:pPr algn="l"/>
            <a:r>
              <a:rPr kumimoji="1" lang="ja-JP" altLang="en-US" sz="1100">
                <a:solidFill>
                  <a:srgbClr val="0000CC"/>
                </a:solidFill>
                <a:latin typeface="+mn-ea"/>
                <a:ea typeface="+mn-ea"/>
              </a:rPr>
              <a:t>　◇</a:t>
            </a:r>
            <a:r>
              <a:rPr kumimoji="1" lang="en-US" altLang="ja-JP" sz="1100">
                <a:solidFill>
                  <a:srgbClr val="0000CC"/>
                </a:solidFill>
                <a:latin typeface="+mn-ea"/>
                <a:ea typeface="+mn-ea"/>
              </a:rPr>
              <a:t>Excel2007</a:t>
            </a:r>
          </a:p>
          <a:p>
            <a:pPr algn="l"/>
            <a:r>
              <a:rPr kumimoji="1" lang="ja-JP" altLang="en-US" sz="1100">
                <a:solidFill>
                  <a:srgbClr val="0000CC"/>
                </a:solidFill>
                <a:latin typeface="+mn-ea"/>
                <a:ea typeface="+mn-ea"/>
              </a:rPr>
              <a:t>　　</a:t>
            </a:r>
            <a:r>
              <a:rPr kumimoji="1" lang="en-US" altLang="ja-JP" sz="1100">
                <a:solidFill>
                  <a:srgbClr val="0000CC"/>
                </a:solidFill>
                <a:latin typeface="+mn-ea"/>
                <a:ea typeface="+mn-ea"/>
              </a:rPr>
              <a:t>a.</a:t>
            </a:r>
            <a:r>
              <a:rPr kumimoji="1" lang="ja-JP" altLang="en-US" sz="1100">
                <a:solidFill>
                  <a:srgbClr val="0000CC"/>
                </a:solidFill>
                <a:latin typeface="+mn-ea"/>
                <a:ea typeface="+mn-ea"/>
              </a:rPr>
              <a:t>［</a:t>
            </a:r>
            <a:r>
              <a:rPr kumimoji="1" lang="en-US" altLang="ja-JP" sz="1100">
                <a:solidFill>
                  <a:srgbClr val="0000CC"/>
                </a:solidFill>
                <a:latin typeface="+mn-ea"/>
                <a:ea typeface="+mn-ea"/>
              </a:rPr>
              <a:t>Office</a:t>
            </a:r>
            <a:r>
              <a:rPr kumimoji="1" lang="ja-JP" altLang="en-US" sz="1100">
                <a:solidFill>
                  <a:srgbClr val="0000CC"/>
                </a:solidFill>
                <a:latin typeface="+mn-ea"/>
                <a:ea typeface="+mn-ea"/>
              </a:rPr>
              <a:t>］ボタン→［新規作成］→［新しいブック］を選択→［作成］</a:t>
            </a:r>
            <a:endParaRPr kumimoji="1" lang="en-US" altLang="ja-JP" sz="1100">
              <a:solidFill>
                <a:srgbClr val="0000CC"/>
              </a:solidFill>
              <a:latin typeface="+mn-ea"/>
              <a:ea typeface="+mn-ea"/>
            </a:endParaRPr>
          </a:p>
          <a:p>
            <a:pPr algn="l"/>
            <a:r>
              <a:rPr kumimoji="1" lang="ja-JP" altLang="en-US" sz="1100">
                <a:solidFill>
                  <a:srgbClr val="0000CC"/>
                </a:solidFill>
                <a:latin typeface="+mn-ea"/>
                <a:ea typeface="+mn-ea"/>
              </a:rPr>
              <a:t>■以降は、右記の説明と同じ手順となります。</a:t>
            </a:r>
            <a:endParaRPr kumimoji="1" lang="en-US" altLang="ja-JP" sz="1100">
              <a:solidFill>
                <a:srgbClr val="0000CC"/>
              </a:solidFill>
              <a:latin typeface="+mn-ea"/>
              <a:ea typeface="+mn-ea"/>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78764</xdr:colOff>
      <xdr:row>9</xdr:row>
      <xdr:rowOff>142875</xdr:rowOff>
    </xdr:to>
    <xdr:grpSp>
      <xdr:nvGrpSpPr>
        <xdr:cNvPr id="6" name="グループ化 5"/>
        <xdr:cNvGrpSpPr/>
      </xdr:nvGrpSpPr>
      <xdr:grpSpPr>
        <a:xfrm>
          <a:off x="0" y="685800"/>
          <a:ext cx="2126639" cy="1143000"/>
          <a:chOff x="0" y="807849"/>
          <a:chExt cx="2126639" cy="1249551"/>
        </a:xfrm>
      </xdr:grpSpPr>
      <xdr:sp macro="" textlink="">
        <xdr:nvSpPr>
          <xdr:cNvPr id="7" name="AutoShape 1"/>
          <xdr:cNvSpPr>
            <a:spLocks noChangeArrowheads="1"/>
          </xdr:cNvSpPr>
        </xdr:nvSpPr>
        <xdr:spPr bwMode="auto">
          <a:xfrm rot="10800000" flipH="1" flipV="1">
            <a:off x="295275" y="1676400"/>
            <a:ext cx="238125" cy="381000"/>
          </a:xfrm>
          <a:prstGeom prst="downArrow">
            <a:avLst>
              <a:gd name="adj1" fmla="val 50000"/>
              <a:gd name="adj2" fmla="val 25001"/>
            </a:avLst>
          </a:prstGeom>
          <a:solidFill>
            <a:srgbClr val="FFC000"/>
          </a:solidFill>
          <a:ln w="9525">
            <a:solidFill>
              <a:srgbClr val="FF0000"/>
            </a:solidFill>
            <a:miter lim="800000"/>
            <a:headEnd/>
            <a:tailEnd/>
          </a:ln>
        </xdr:spPr>
      </xdr:sp>
      <xdr:sp macro="" textlink="">
        <xdr:nvSpPr>
          <xdr:cNvPr id="8" name="AutoShape 1"/>
          <xdr:cNvSpPr>
            <a:spLocks noChangeArrowheads="1"/>
          </xdr:cNvSpPr>
        </xdr:nvSpPr>
        <xdr:spPr bwMode="auto">
          <a:xfrm rot="6898372" flipH="1" flipV="1">
            <a:off x="1397668" y="1141909"/>
            <a:ext cx="238125" cy="1219816"/>
          </a:xfrm>
          <a:prstGeom prst="downArrow">
            <a:avLst>
              <a:gd name="adj1" fmla="val 50000"/>
              <a:gd name="adj2" fmla="val 25001"/>
            </a:avLst>
          </a:prstGeom>
          <a:solidFill>
            <a:srgbClr val="FFC000"/>
          </a:solidFill>
          <a:ln w="9525">
            <a:solidFill>
              <a:srgbClr val="FF0000"/>
            </a:solidFill>
            <a:miter lim="800000"/>
            <a:headEnd/>
            <a:tailEnd/>
          </a:ln>
        </xdr:spPr>
      </xdr:sp>
      <xdr:sp macro="" textlink="">
        <xdr:nvSpPr>
          <xdr:cNvPr id="13" name="正方形/長方形 12"/>
          <xdr:cNvSpPr/>
        </xdr:nvSpPr>
        <xdr:spPr bwMode="auto">
          <a:xfrm>
            <a:off x="0" y="807849"/>
            <a:ext cx="962025" cy="8762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latin typeface="+mn-ea"/>
                <a:ea typeface="+mn-ea"/>
              </a:rPr>
              <a:t>右記の「使用要領」に沿って入力してください！</a:t>
            </a:r>
            <a:endParaRPr kumimoji="1" lang="en-US" altLang="ja-JP" sz="1100">
              <a:solidFill>
                <a:srgbClr val="FF0000"/>
              </a:solidFill>
              <a:latin typeface="+mn-ea"/>
              <a:ea typeface="+mn-ea"/>
            </a:endParaRPr>
          </a:p>
        </xdr:txBody>
      </xdr:sp>
    </xdr:grpSp>
    <xdr:clientData/>
  </xdr:twoCellAnchor>
  <xdr:twoCellAnchor>
    <xdr:from>
      <xdr:col>11</xdr:col>
      <xdr:colOff>0</xdr:colOff>
      <xdr:row>4</xdr:row>
      <xdr:rowOff>0</xdr:rowOff>
    </xdr:from>
    <xdr:to>
      <xdr:col>19</xdr:col>
      <xdr:colOff>677545</xdr:colOff>
      <xdr:row>22</xdr:row>
      <xdr:rowOff>287654</xdr:rowOff>
    </xdr:to>
    <xdr:grpSp>
      <xdr:nvGrpSpPr>
        <xdr:cNvPr id="14" name="グループ化 13"/>
        <xdr:cNvGrpSpPr/>
      </xdr:nvGrpSpPr>
      <xdr:grpSpPr>
        <a:xfrm>
          <a:off x="7534275" y="685800"/>
          <a:ext cx="6163945" cy="5793104"/>
          <a:chOff x="8020050" y="380985"/>
          <a:chExt cx="6163945" cy="5869320"/>
        </a:xfrm>
      </xdr:grpSpPr>
      <xdr:grpSp>
        <xdr:nvGrpSpPr>
          <xdr:cNvPr id="15" name="グループ化 14"/>
          <xdr:cNvGrpSpPr/>
        </xdr:nvGrpSpPr>
        <xdr:grpSpPr>
          <a:xfrm>
            <a:off x="8562975" y="380985"/>
            <a:ext cx="5621020" cy="5869320"/>
            <a:chOff x="0" y="-9541"/>
            <a:chExt cx="5621573" cy="5869652"/>
          </a:xfrm>
        </xdr:grpSpPr>
        <xdr:pic>
          <xdr:nvPicPr>
            <xdr:cNvPr id="17" name="図 1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54" y="1486894"/>
              <a:ext cx="5597719" cy="4373217"/>
            </a:xfrm>
            <a:prstGeom prst="rect">
              <a:avLst/>
            </a:prstGeom>
            <a:noFill/>
            <a:ln>
              <a:noFill/>
            </a:ln>
          </xdr:spPr>
        </xdr:pic>
        <xdr:pic>
          <xdr:nvPicPr>
            <xdr:cNvPr id="18" name="図 1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41"/>
              <a:ext cx="4452731" cy="1486894"/>
            </a:xfrm>
            <a:prstGeom prst="rect">
              <a:avLst/>
            </a:prstGeom>
            <a:noFill/>
            <a:ln>
              <a:noFill/>
            </a:ln>
          </xdr:spPr>
        </xdr:pic>
      </xdr:grpSp>
      <xdr:sp macro="" textlink="">
        <xdr:nvSpPr>
          <xdr:cNvPr id="16" name="左右矢印 15"/>
          <xdr:cNvSpPr/>
        </xdr:nvSpPr>
        <xdr:spPr>
          <a:xfrm>
            <a:off x="8020050" y="2066925"/>
            <a:ext cx="571500" cy="247650"/>
          </a:xfrm>
          <a:prstGeom prst="lef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19050</xdr:colOff>
      <xdr:row>2</xdr:row>
      <xdr:rowOff>76200</xdr:rowOff>
    </xdr:from>
    <xdr:to>
      <xdr:col>11</xdr:col>
      <xdr:colOff>235050</xdr:colOff>
      <xdr:row>3</xdr:row>
      <xdr:rowOff>133350</xdr:rowOff>
    </xdr:to>
    <xdr:sp macro="" textlink="">
      <xdr:nvSpPr>
        <xdr:cNvPr id="19" name="左カーブ矢印 18"/>
        <xdr:cNvSpPr/>
      </xdr:nvSpPr>
      <xdr:spPr>
        <a:xfrm>
          <a:off x="7477125" y="438150"/>
          <a:ext cx="216000" cy="228600"/>
        </a:xfrm>
        <a:prstGeom prst="curvedLeftArrow">
          <a:avLst/>
        </a:prstGeom>
        <a:solidFill>
          <a:srgbClr val="FFC00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78764</xdr:colOff>
      <xdr:row>9</xdr:row>
      <xdr:rowOff>142875</xdr:rowOff>
    </xdr:to>
    <xdr:grpSp>
      <xdr:nvGrpSpPr>
        <xdr:cNvPr id="6" name="グループ化 5"/>
        <xdr:cNvGrpSpPr/>
      </xdr:nvGrpSpPr>
      <xdr:grpSpPr>
        <a:xfrm>
          <a:off x="0" y="685800"/>
          <a:ext cx="2126639" cy="1143000"/>
          <a:chOff x="0" y="807849"/>
          <a:chExt cx="2126639" cy="1249551"/>
        </a:xfrm>
      </xdr:grpSpPr>
      <xdr:sp macro="" textlink="">
        <xdr:nvSpPr>
          <xdr:cNvPr id="7" name="AutoShape 1"/>
          <xdr:cNvSpPr>
            <a:spLocks noChangeArrowheads="1"/>
          </xdr:cNvSpPr>
        </xdr:nvSpPr>
        <xdr:spPr bwMode="auto">
          <a:xfrm rot="10800000" flipH="1" flipV="1">
            <a:off x="295275" y="1676400"/>
            <a:ext cx="238125" cy="381000"/>
          </a:xfrm>
          <a:prstGeom prst="downArrow">
            <a:avLst>
              <a:gd name="adj1" fmla="val 50000"/>
              <a:gd name="adj2" fmla="val 25001"/>
            </a:avLst>
          </a:prstGeom>
          <a:solidFill>
            <a:srgbClr val="FFC000"/>
          </a:solidFill>
          <a:ln w="9525">
            <a:solidFill>
              <a:srgbClr val="FF0000"/>
            </a:solidFill>
            <a:miter lim="800000"/>
            <a:headEnd/>
            <a:tailEnd/>
          </a:ln>
        </xdr:spPr>
      </xdr:sp>
      <xdr:sp macro="" textlink="">
        <xdr:nvSpPr>
          <xdr:cNvPr id="8" name="AutoShape 1"/>
          <xdr:cNvSpPr>
            <a:spLocks noChangeArrowheads="1"/>
          </xdr:cNvSpPr>
        </xdr:nvSpPr>
        <xdr:spPr bwMode="auto">
          <a:xfrm rot="6898372" flipH="1" flipV="1">
            <a:off x="1397668" y="1141909"/>
            <a:ext cx="238125" cy="1219816"/>
          </a:xfrm>
          <a:prstGeom prst="downArrow">
            <a:avLst>
              <a:gd name="adj1" fmla="val 50000"/>
              <a:gd name="adj2" fmla="val 25001"/>
            </a:avLst>
          </a:prstGeom>
          <a:solidFill>
            <a:srgbClr val="FFC000"/>
          </a:solidFill>
          <a:ln w="9525">
            <a:solidFill>
              <a:srgbClr val="FF0000"/>
            </a:solidFill>
            <a:miter lim="800000"/>
            <a:headEnd/>
            <a:tailEnd/>
          </a:ln>
        </xdr:spPr>
      </xdr:sp>
      <xdr:sp macro="" textlink="">
        <xdr:nvSpPr>
          <xdr:cNvPr id="13" name="正方形/長方形 12"/>
          <xdr:cNvSpPr/>
        </xdr:nvSpPr>
        <xdr:spPr bwMode="auto">
          <a:xfrm>
            <a:off x="0" y="807849"/>
            <a:ext cx="962025" cy="8762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latin typeface="+mn-ea"/>
                <a:ea typeface="+mn-ea"/>
              </a:rPr>
              <a:t>右記の「使用要領」に沿って入力してください！</a:t>
            </a:r>
            <a:endParaRPr kumimoji="1" lang="en-US" altLang="ja-JP" sz="1100">
              <a:solidFill>
                <a:srgbClr val="FF0000"/>
              </a:solidFill>
              <a:latin typeface="+mn-ea"/>
              <a:ea typeface="+mn-ea"/>
            </a:endParaRPr>
          </a:p>
        </xdr:txBody>
      </xdr:sp>
    </xdr:grpSp>
    <xdr:clientData/>
  </xdr:twoCellAnchor>
  <xdr:twoCellAnchor>
    <xdr:from>
      <xdr:col>11</xdr:col>
      <xdr:colOff>0</xdr:colOff>
      <xdr:row>4</xdr:row>
      <xdr:rowOff>0</xdr:rowOff>
    </xdr:from>
    <xdr:to>
      <xdr:col>19</xdr:col>
      <xdr:colOff>677545</xdr:colOff>
      <xdr:row>20</xdr:row>
      <xdr:rowOff>401954</xdr:rowOff>
    </xdr:to>
    <xdr:grpSp>
      <xdr:nvGrpSpPr>
        <xdr:cNvPr id="14" name="グループ化 13"/>
        <xdr:cNvGrpSpPr/>
      </xdr:nvGrpSpPr>
      <xdr:grpSpPr>
        <a:xfrm>
          <a:off x="7534275" y="685800"/>
          <a:ext cx="6163945" cy="5793104"/>
          <a:chOff x="8020050" y="380985"/>
          <a:chExt cx="6163945" cy="5869320"/>
        </a:xfrm>
      </xdr:grpSpPr>
      <xdr:grpSp>
        <xdr:nvGrpSpPr>
          <xdr:cNvPr id="15" name="グループ化 14"/>
          <xdr:cNvGrpSpPr/>
        </xdr:nvGrpSpPr>
        <xdr:grpSpPr>
          <a:xfrm>
            <a:off x="8562975" y="380985"/>
            <a:ext cx="5621020" cy="5869320"/>
            <a:chOff x="0" y="-9541"/>
            <a:chExt cx="5621573" cy="5869652"/>
          </a:xfrm>
        </xdr:grpSpPr>
        <xdr:pic>
          <xdr:nvPicPr>
            <xdr:cNvPr id="17" name="図 1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54" y="1486894"/>
              <a:ext cx="5597719" cy="4373217"/>
            </a:xfrm>
            <a:prstGeom prst="rect">
              <a:avLst/>
            </a:prstGeom>
            <a:noFill/>
            <a:ln>
              <a:noFill/>
            </a:ln>
          </xdr:spPr>
        </xdr:pic>
        <xdr:pic>
          <xdr:nvPicPr>
            <xdr:cNvPr id="18" name="図 1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41"/>
              <a:ext cx="4452731" cy="1486894"/>
            </a:xfrm>
            <a:prstGeom prst="rect">
              <a:avLst/>
            </a:prstGeom>
            <a:noFill/>
            <a:ln>
              <a:noFill/>
            </a:ln>
          </xdr:spPr>
        </xdr:pic>
      </xdr:grpSp>
      <xdr:sp macro="" textlink="">
        <xdr:nvSpPr>
          <xdr:cNvPr id="16" name="左右矢印 15"/>
          <xdr:cNvSpPr/>
        </xdr:nvSpPr>
        <xdr:spPr>
          <a:xfrm>
            <a:off x="8020050" y="2066925"/>
            <a:ext cx="571500" cy="247650"/>
          </a:xfrm>
          <a:prstGeom prst="lef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19050</xdr:colOff>
      <xdr:row>2</xdr:row>
      <xdr:rowOff>76200</xdr:rowOff>
    </xdr:from>
    <xdr:to>
      <xdr:col>11</xdr:col>
      <xdr:colOff>235050</xdr:colOff>
      <xdr:row>3</xdr:row>
      <xdr:rowOff>133350</xdr:rowOff>
    </xdr:to>
    <xdr:sp macro="" textlink="">
      <xdr:nvSpPr>
        <xdr:cNvPr id="19" name="左カーブ矢印 18"/>
        <xdr:cNvSpPr/>
      </xdr:nvSpPr>
      <xdr:spPr>
        <a:xfrm>
          <a:off x="7477125" y="438150"/>
          <a:ext cx="216000" cy="228600"/>
        </a:xfrm>
        <a:prstGeom prst="curvedLeftArrow">
          <a:avLst/>
        </a:prstGeom>
        <a:solidFill>
          <a:srgbClr val="FFC00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Q92"/>
  <sheetViews>
    <sheetView tabSelected="1" zoomScaleNormal="100" workbookViewId="0"/>
  </sheetViews>
  <sheetFormatPr defaultRowHeight="13.5"/>
  <cols>
    <col min="1" max="2" width="2.375" style="44" customWidth="1"/>
    <col min="3" max="3" width="3.875" style="44" customWidth="1"/>
    <col min="4" max="10" width="9" style="44"/>
    <col min="11" max="11" width="27" style="44" customWidth="1"/>
    <col min="12" max="12" width="5.5" style="44" customWidth="1"/>
    <col min="13" max="13" width="7.125" style="44" customWidth="1"/>
    <col min="14" max="20" width="9" style="44"/>
    <col min="21" max="21" width="4.25" style="44" customWidth="1"/>
    <col min="22" max="256" width="9" style="44"/>
    <col min="257" max="257" width="4" style="44" customWidth="1"/>
    <col min="258" max="258" width="2.375" style="44" customWidth="1"/>
    <col min="259" max="259" width="3.875" style="44" customWidth="1"/>
    <col min="260" max="266" width="9" style="44"/>
    <col min="267" max="267" width="20.625" style="44" customWidth="1"/>
    <col min="268" max="512" width="9" style="44"/>
    <col min="513" max="513" width="4" style="44" customWidth="1"/>
    <col min="514" max="514" width="2.375" style="44" customWidth="1"/>
    <col min="515" max="515" width="3.875" style="44" customWidth="1"/>
    <col min="516" max="522" width="9" style="44"/>
    <col min="523" max="523" width="20.625" style="44" customWidth="1"/>
    <col min="524" max="768" width="9" style="44"/>
    <col min="769" max="769" width="4" style="44" customWidth="1"/>
    <col min="770" max="770" width="2.375" style="44" customWidth="1"/>
    <col min="771" max="771" width="3.875" style="44" customWidth="1"/>
    <col min="772" max="778" width="9" style="44"/>
    <col min="779" max="779" width="20.625" style="44" customWidth="1"/>
    <col min="780" max="1024" width="9" style="44"/>
    <col min="1025" max="1025" width="4" style="44" customWidth="1"/>
    <col min="1026" max="1026" width="2.375" style="44" customWidth="1"/>
    <col min="1027" max="1027" width="3.875" style="44" customWidth="1"/>
    <col min="1028" max="1034" width="9" style="44"/>
    <col min="1035" max="1035" width="20.625" style="44" customWidth="1"/>
    <col min="1036" max="1280" width="9" style="44"/>
    <col min="1281" max="1281" width="4" style="44" customWidth="1"/>
    <col min="1282" max="1282" width="2.375" style="44" customWidth="1"/>
    <col min="1283" max="1283" width="3.875" style="44" customWidth="1"/>
    <col min="1284" max="1290" width="9" style="44"/>
    <col min="1291" max="1291" width="20.625" style="44" customWidth="1"/>
    <col min="1292" max="1536" width="9" style="44"/>
    <col min="1537" max="1537" width="4" style="44" customWidth="1"/>
    <col min="1538" max="1538" width="2.375" style="44" customWidth="1"/>
    <col min="1539" max="1539" width="3.875" style="44" customWidth="1"/>
    <col min="1540" max="1546" width="9" style="44"/>
    <col min="1547" max="1547" width="20.625" style="44" customWidth="1"/>
    <col min="1548" max="1792" width="9" style="44"/>
    <col min="1793" max="1793" width="4" style="44" customWidth="1"/>
    <col min="1794" max="1794" width="2.375" style="44" customWidth="1"/>
    <col min="1795" max="1795" width="3.875" style="44" customWidth="1"/>
    <col min="1796" max="1802" width="9" style="44"/>
    <col min="1803" max="1803" width="20.625" style="44" customWidth="1"/>
    <col min="1804" max="2048" width="9" style="44"/>
    <col min="2049" max="2049" width="4" style="44" customWidth="1"/>
    <col min="2050" max="2050" width="2.375" style="44" customWidth="1"/>
    <col min="2051" max="2051" width="3.875" style="44" customWidth="1"/>
    <col min="2052" max="2058" width="9" style="44"/>
    <col min="2059" max="2059" width="20.625" style="44" customWidth="1"/>
    <col min="2060" max="2304" width="9" style="44"/>
    <col min="2305" max="2305" width="4" style="44" customWidth="1"/>
    <col min="2306" max="2306" width="2.375" style="44" customWidth="1"/>
    <col min="2307" max="2307" width="3.875" style="44" customWidth="1"/>
    <col min="2308" max="2314" width="9" style="44"/>
    <col min="2315" max="2315" width="20.625" style="44" customWidth="1"/>
    <col min="2316" max="2560" width="9" style="44"/>
    <col min="2561" max="2561" width="4" style="44" customWidth="1"/>
    <col min="2562" max="2562" width="2.375" style="44" customWidth="1"/>
    <col min="2563" max="2563" width="3.875" style="44" customWidth="1"/>
    <col min="2564" max="2570" width="9" style="44"/>
    <col min="2571" max="2571" width="20.625" style="44" customWidth="1"/>
    <col min="2572" max="2816" width="9" style="44"/>
    <col min="2817" max="2817" width="4" style="44" customWidth="1"/>
    <col min="2818" max="2818" width="2.375" style="44" customWidth="1"/>
    <col min="2819" max="2819" width="3.875" style="44" customWidth="1"/>
    <col min="2820" max="2826" width="9" style="44"/>
    <col min="2827" max="2827" width="20.625" style="44" customWidth="1"/>
    <col min="2828" max="3072" width="9" style="44"/>
    <col min="3073" max="3073" width="4" style="44" customWidth="1"/>
    <col min="3074" max="3074" width="2.375" style="44" customWidth="1"/>
    <col min="3075" max="3075" width="3.875" style="44" customWidth="1"/>
    <col min="3076" max="3082" width="9" style="44"/>
    <col min="3083" max="3083" width="20.625" style="44" customWidth="1"/>
    <col min="3084" max="3328" width="9" style="44"/>
    <col min="3329" max="3329" width="4" style="44" customWidth="1"/>
    <col min="3330" max="3330" width="2.375" style="44" customWidth="1"/>
    <col min="3331" max="3331" width="3.875" style="44" customWidth="1"/>
    <col min="3332" max="3338" width="9" style="44"/>
    <col min="3339" max="3339" width="20.625" style="44" customWidth="1"/>
    <col min="3340" max="3584" width="9" style="44"/>
    <col min="3585" max="3585" width="4" style="44" customWidth="1"/>
    <col min="3586" max="3586" width="2.375" style="44" customWidth="1"/>
    <col min="3587" max="3587" width="3.875" style="44" customWidth="1"/>
    <col min="3588" max="3594" width="9" style="44"/>
    <col min="3595" max="3595" width="20.625" style="44" customWidth="1"/>
    <col min="3596" max="3840" width="9" style="44"/>
    <col min="3841" max="3841" width="4" style="44" customWidth="1"/>
    <col min="3842" max="3842" width="2.375" style="44" customWidth="1"/>
    <col min="3843" max="3843" width="3.875" style="44" customWidth="1"/>
    <col min="3844" max="3850" width="9" style="44"/>
    <col min="3851" max="3851" width="20.625" style="44" customWidth="1"/>
    <col min="3852" max="4096" width="9" style="44"/>
    <col min="4097" max="4097" width="4" style="44" customWidth="1"/>
    <col min="4098" max="4098" width="2.375" style="44" customWidth="1"/>
    <col min="4099" max="4099" width="3.875" style="44" customWidth="1"/>
    <col min="4100" max="4106" width="9" style="44"/>
    <col min="4107" max="4107" width="20.625" style="44" customWidth="1"/>
    <col min="4108" max="4352" width="9" style="44"/>
    <col min="4353" max="4353" width="4" style="44" customWidth="1"/>
    <col min="4354" max="4354" width="2.375" style="44" customWidth="1"/>
    <col min="4355" max="4355" width="3.875" style="44" customWidth="1"/>
    <col min="4356" max="4362" width="9" style="44"/>
    <col min="4363" max="4363" width="20.625" style="44" customWidth="1"/>
    <col min="4364" max="4608" width="9" style="44"/>
    <col min="4609" max="4609" width="4" style="44" customWidth="1"/>
    <col min="4610" max="4610" width="2.375" style="44" customWidth="1"/>
    <col min="4611" max="4611" width="3.875" style="44" customWidth="1"/>
    <col min="4612" max="4618" width="9" style="44"/>
    <col min="4619" max="4619" width="20.625" style="44" customWidth="1"/>
    <col min="4620" max="4864" width="9" style="44"/>
    <col min="4865" max="4865" width="4" style="44" customWidth="1"/>
    <col min="4866" max="4866" width="2.375" style="44" customWidth="1"/>
    <col min="4867" max="4867" width="3.875" style="44" customWidth="1"/>
    <col min="4868" max="4874" width="9" style="44"/>
    <col min="4875" max="4875" width="20.625" style="44" customWidth="1"/>
    <col min="4876" max="5120" width="9" style="44"/>
    <col min="5121" max="5121" width="4" style="44" customWidth="1"/>
    <col min="5122" max="5122" width="2.375" style="44" customWidth="1"/>
    <col min="5123" max="5123" width="3.875" style="44" customWidth="1"/>
    <col min="5124" max="5130" width="9" style="44"/>
    <col min="5131" max="5131" width="20.625" style="44" customWidth="1"/>
    <col min="5132" max="5376" width="9" style="44"/>
    <col min="5377" max="5377" width="4" style="44" customWidth="1"/>
    <col min="5378" max="5378" width="2.375" style="44" customWidth="1"/>
    <col min="5379" max="5379" width="3.875" style="44" customWidth="1"/>
    <col min="5380" max="5386" width="9" style="44"/>
    <col min="5387" max="5387" width="20.625" style="44" customWidth="1"/>
    <col min="5388" max="5632" width="9" style="44"/>
    <col min="5633" max="5633" width="4" style="44" customWidth="1"/>
    <col min="5634" max="5634" width="2.375" style="44" customWidth="1"/>
    <col min="5635" max="5635" width="3.875" style="44" customWidth="1"/>
    <col min="5636" max="5642" width="9" style="44"/>
    <col min="5643" max="5643" width="20.625" style="44" customWidth="1"/>
    <col min="5644" max="5888" width="9" style="44"/>
    <col min="5889" max="5889" width="4" style="44" customWidth="1"/>
    <col min="5890" max="5890" width="2.375" style="44" customWidth="1"/>
    <col min="5891" max="5891" width="3.875" style="44" customWidth="1"/>
    <col min="5892" max="5898" width="9" style="44"/>
    <col min="5899" max="5899" width="20.625" style="44" customWidth="1"/>
    <col min="5900" max="6144" width="9" style="44"/>
    <col min="6145" max="6145" width="4" style="44" customWidth="1"/>
    <col min="6146" max="6146" width="2.375" style="44" customWidth="1"/>
    <col min="6147" max="6147" width="3.875" style="44" customWidth="1"/>
    <col min="6148" max="6154" width="9" style="44"/>
    <col min="6155" max="6155" width="20.625" style="44" customWidth="1"/>
    <col min="6156" max="6400" width="9" style="44"/>
    <col min="6401" max="6401" width="4" style="44" customWidth="1"/>
    <col min="6402" max="6402" width="2.375" style="44" customWidth="1"/>
    <col min="6403" max="6403" width="3.875" style="44" customWidth="1"/>
    <col min="6404" max="6410" width="9" style="44"/>
    <col min="6411" max="6411" width="20.625" style="44" customWidth="1"/>
    <col min="6412" max="6656" width="9" style="44"/>
    <col min="6657" max="6657" width="4" style="44" customWidth="1"/>
    <col min="6658" max="6658" width="2.375" style="44" customWidth="1"/>
    <col min="6659" max="6659" width="3.875" style="44" customWidth="1"/>
    <col min="6660" max="6666" width="9" style="44"/>
    <col min="6667" max="6667" width="20.625" style="44" customWidth="1"/>
    <col min="6668" max="6912" width="9" style="44"/>
    <col min="6913" max="6913" width="4" style="44" customWidth="1"/>
    <col min="6914" max="6914" width="2.375" style="44" customWidth="1"/>
    <col min="6915" max="6915" width="3.875" style="44" customWidth="1"/>
    <col min="6916" max="6922" width="9" style="44"/>
    <col min="6923" max="6923" width="20.625" style="44" customWidth="1"/>
    <col min="6924" max="7168" width="9" style="44"/>
    <col min="7169" max="7169" width="4" style="44" customWidth="1"/>
    <col min="7170" max="7170" width="2.375" style="44" customWidth="1"/>
    <col min="7171" max="7171" width="3.875" style="44" customWidth="1"/>
    <col min="7172" max="7178" width="9" style="44"/>
    <col min="7179" max="7179" width="20.625" style="44" customWidth="1"/>
    <col min="7180" max="7424" width="9" style="44"/>
    <col min="7425" max="7425" width="4" style="44" customWidth="1"/>
    <col min="7426" max="7426" width="2.375" style="44" customWidth="1"/>
    <col min="7427" max="7427" width="3.875" style="44" customWidth="1"/>
    <col min="7428" max="7434" width="9" style="44"/>
    <col min="7435" max="7435" width="20.625" style="44" customWidth="1"/>
    <col min="7436" max="7680" width="9" style="44"/>
    <col min="7681" max="7681" width="4" style="44" customWidth="1"/>
    <col min="7682" max="7682" width="2.375" style="44" customWidth="1"/>
    <col min="7683" max="7683" width="3.875" style="44" customWidth="1"/>
    <col min="7684" max="7690" width="9" style="44"/>
    <col min="7691" max="7691" width="20.625" style="44" customWidth="1"/>
    <col min="7692" max="7936" width="9" style="44"/>
    <col min="7937" max="7937" width="4" style="44" customWidth="1"/>
    <col min="7938" max="7938" width="2.375" style="44" customWidth="1"/>
    <col min="7939" max="7939" width="3.875" style="44" customWidth="1"/>
    <col min="7940" max="7946" width="9" style="44"/>
    <col min="7947" max="7947" width="20.625" style="44" customWidth="1"/>
    <col min="7948" max="8192" width="9" style="44"/>
    <col min="8193" max="8193" width="4" style="44" customWidth="1"/>
    <col min="8194" max="8194" width="2.375" style="44" customWidth="1"/>
    <col min="8195" max="8195" width="3.875" style="44" customWidth="1"/>
    <col min="8196" max="8202" width="9" style="44"/>
    <col min="8203" max="8203" width="20.625" style="44" customWidth="1"/>
    <col min="8204" max="8448" width="9" style="44"/>
    <col min="8449" max="8449" width="4" style="44" customWidth="1"/>
    <col min="8450" max="8450" width="2.375" style="44" customWidth="1"/>
    <col min="8451" max="8451" width="3.875" style="44" customWidth="1"/>
    <col min="8452" max="8458" width="9" style="44"/>
    <col min="8459" max="8459" width="20.625" style="44" customWidth="1"/>
    <col min="8460" max="8704" width="9" style="44"/>
    <col min="8705" max="8705" width="4" style="44" customWidth="1"/>
    <col min="8706" max="8706" width="2.375" style="44" customWidth="1"/>
    <col min="8707" max="8707" width="3.875" style="44" customWidth="1"/>
    <col min="8708" max="8714" width="9" style="44"/>
    <col min="8715" max="8715" width="20.625" style="44" customWidth="1"/>
    <col min="8716" max="8960" width="9" style="44"/>
    <col min="8961" max="8961" width="4" style="44" customWidth="1"/>
    <col min="8962" max="8962" width="2.375" style="44" customWidth="1"/>
    <col min="8963" max="8963" width="3.875" style="44" customWidth="1"/>
    <col min="8964" max="8970" width="9" style="44"/>
    <col min="8971" max="8971" width="20.625" style="44" customWidth="1"/>
    <col min="8972" max="9216" width="9" style="44"/>
    <col min="9217" max="9217" width="4" style="44" customWidth="1"/>
    <col min="9218" max="9218" width="2.375" style="44" customWidth="1"/>
    <col min="9219" max="9219" width="3.875" style="44" customWidth="1"/>
    <col min="9220" max="9226" width="9" style="44"/>
    <col min="9227" max="9227" width="20.625" style="44" customWidth="1"/>
    <col min="9228" max="9472" width="9" style="44"/>
    <col min="9473" max="9473" width="4" style="44" customWidth="1"/>
    <col min="9474" max="9474" width="2.375" style="44" customWidth="1"/>
    <col min="9475" max="9475" width="3.875" style="44" customWidth="1"/>
    <col min="9476" max="9482" width="9" style="44"/>
    <col min="9483" max="9483" width="20.625" style="44" customWidth="1"/>
    <col min="9484" max="9728" width="9" style="44"/>
    <col min="9729" max="9729" width="4" style="44" customWidth="1"/>
    <col min="9730" max="9730" width="2.375" style="44" customWidth="1"/>
    <col min="9731" max="9731" width="3.875" style="44" customWidth="1"/>
    <col min="9732" max="9738" width="9" style="44"/>
    <col min="9739" max="9739" width="20.625" style="44" customWidth="1"/>
    <col min="9740" max="9984" width="9" style="44"/>
    <col min="9985" max="9985" width="4" style="44" customWidth="1"/>
    <col min="9986" max="9986" width="2.375" style="44" customWidth="1"/>
    <col min="9987" max="9987" width="3.875" style="44" customWidth="1"/>
    <col min="9988" max="9994" width="9" style="44"/>
    <col min="9995" max="9995" width="20.625" style="44" customWidth="1"/>
    <col min="9996" max="10240" width="9" style="44"/>
    <col min="10241" max="10241" width="4" style="44" customWidth="1"/>
    <col min="10242" max="10242" width="2.375" style="44" customWidth="1"/>
    <col min="10243" max="10243" width="3.875" style="44" customWidth="1"/>
    <col min="10244" max="10250" width="9" style="44"/>
    <col min="10251" max="10251" width="20.625" style="44" customWidth="1"/>
    <col min="10252" max="10496" width="9" style="44"/>
    <col min="10497" max="10497" width="4" style="44" customWidth="1"/>
    <col min="10498" max="10498" width="2.375" style="44" customWidth="1"/>
    <col min="10499" max="10499" width="3.875" style="44" customWidth="1"/>
    <col min="10500" max="10506" width="9" style="44"/>
    <col min="10507" max="10507" width="20.625" style="44" customWidth="1"/>
    <col min="10508" max="10752" width="9" style="44"/>
    <col min="10753" max="10753" width="4" style="44" customWidth="1"/>
    <col min="10754" max="10754" width="2.375" style="44" customWidth="1"/>
    <col min="10755" max="10755" width="3.875" style="44" customWidth="1"/>
    <col min="10756" max="10762" width="9" style="44"/>
    <col min="10763" max="10763" width="20.625" style="44" customWidth="1"/>
    <col min="10764" max="11008" width="9" style="44"/>
    <col min="11009" max="11009" width="4" style="44" customWidth="1"/>
    <col min="11010" max="11010" width="2.375" style="44" customWidth="1"/>
    <col min="11011" max="11011" width="3.875" style="44" customWidth="1"/>
    <col min="11012" max="11018" width="9" style="44"/>
    <col min="11019" max="11019" width="20.625" style="44" customWidth="1"/>
    <col min="11020" max="11264" width="9" style="44"/>
    <col min="11265" max="11265" width="4" style="44" customWidth="1"/>
    <col min="11266" max="11266" width="2.375" style="44" customWidth="1"/>
    <col min="11267" max="11267" width="3.875" style="44" customWidth="1"/>
    <col min="11268" max="11274" width="9" style="44"/>
    <col min="11275" max="11275" width="20.625" style="44" customWidth="1"/>
    <col min="11276" max="11520" width="9" style="44"/>
    <col min="11521" max="11521" width="4" style="44" customWidth="1"/>
    <col min="11522" max="11522" width="2.375" style="44" customWidth="1"/>
    <col min="11523" max="11523" width="3.875" style="44" customWidth="1"/>
    <col min="11524" max="11530" width="9" style="44"/>
    <col min="11531" max="11531" width="20.625" style="44" customWidth="1"/>
    <col min="11532" max="11776" width="9" style="44"/>
    <col min="11777" max="11777" width="4" style="44" customWidth="1"/>
    <col min="11778" max="11778" width="2.375" style="44" customWidth="1"/>
    <col min="11779" max="11779" width="3.875" style="44" customWidth="1"/>
    <col min="11780" max="11786" width="9" style="44"/>
    <col min="11787" max="11787" width="20.625" style="44" customWidth="1"/>
    <col min="11788" max="12032" width="9" style="44"/>
    <col min="12033" max="12033" width="4" style="44" customWidth="1"/>
    <col min="12034" max="12034" width="2.375" style="44" customWidth="1"/>
    <col min="12035" max="12035" width="3.875" style="44" customWidth="1"/>
    <col min="12036" max="12042" width="9" style="44"/>
    <col min="12043" max="12043" width="20.625" style="44" customWidth="1"/>
    <col min="12044" max="12288" width="9" style="44"/>
    <col min="12289" max="12289" width="4" style="44" customWidth="1"/>
    <col min="12290" max="12290" width="2.375" style="44" customWidth="1"/>
    <col min="12291" max="12291" width="3.875" style="44" customWidth="1"/>
    <col min="12292" max="12298" width="9" style="44"/>
    <col min="12299" max="12299" width="20.625" style="44" customWidth="1"/>
    <col min="12300" max="12544" width="9" style="44"/>
    <col min="12545" max="12545" width="4" style="44" customWidth="1"/>
    <col min="12546" max="12546" width="2.375" style="44" customWidth="1"/>
    <col min="12547" max="12547" width="3.875" style="44" customWidth="1"/>
    <col min="12548" max="12554" width="9" style="44"/>
    <col min="12555" max="12555" width="20.625" style="44" customWidth="1"/>
    <col min="12556" max="12800" width="9" style="44"/>
    <col min="12801" max="12801" width="4" style="44" customWidth="1"/>
    <col min="12802" max="12802" width="2.375" style="44" customWidth="1"/>
    <col min="12803" max="12803" width="3.875" style="44" customWidth="1"/>
    <col min="12804" max="12810" width="9" style="44"/>
    <col min="12811" max="12811" width="20.625" style="44" customWidth="1"/>
    <col min="12812" max="13056" width="9" style="44"/>
    <col min="13057" max="13057" width="4" style="44" customWidth="1"/>
    <col min="13058" max="13058" width="2.375" style="44" customWidth="1"/>
    <col min="13059" max="13059" width="3.875" style="44" customWidth="1"/>
    <col min="13060" max="13066" width="9" style="44"/>
    <col min="13067" max="13067" width="20.625" style="44" customWidth="1"/>
    <col min="13068" max="13312" width="9" style="44"/>
    <col min="13313" max="13313" width="4" style="44" customWidth="1"/>
    <col min="13314" max="13314" width="2.375" style="44" customWidth="1"/>
    <col min="13315" max="13315" width="3.875" style="44" customWidth="1"/>
    <col min="13316" max="13322" width="9" style="44"/>
    <col min="13323" max="13323" width="20.625" style="44" customWidth="1"/>
    <col min="13324" max="13568" width="9" style="44"/>
    <col min="13569" max="13569" width="4" style="44" customWidth="1"/>
    <col min="13570" max="13570" width="2.375" style="44" customWidth="1"/>
    <col min="13571" max="13571" width="3.875" style="44" customWidth="1"/>
    <col min="13572" max="13578" width="9" style="44"/>
    <col min="13579" max="13579" width="20.625" style="44" customWidth="1"/>
    <col min="13580" max="13824" width="9" style="44"/>
    <col min="13825" max="13825" width="4" style="44" customWidth="1"/>
    <col min="13826" max="13826" width="2.375" style="44" customWidth="1"/>
    <col min="13827" max="13827" width="3.875" style="44" customWidth="1"/>
    <col min="13828" max="13834" width="9" style="44"/>
    <col min="13835" max="13835" width="20.625" style="44" customWidth="1"/>
    <col min="13836" max="14080" width="9" style="44"/>
    <col min="14081" max="14081" width="4" style="44" customWidth="1"/>
    <col min="14082" max="14082" width="2.375" style="44" customWidth="1"/>
    <col min="14083" max="14083" width="3.875" style="44" customWidth="1"/>
    <col min="14084" max="14090" width="9" style="44"/>
    <col min="14091" max="14091" width="20.625" style="44" customWidth="1"/>
    <col min="14092" max="14336" width="9" style="44"/>
    <col min="14337" max="14337" width="4" style="44" customWidth="1"/>
    <col min="14338" max="14338" width="2.375" style="44" customWidth="1"/>
    <col min="14339" max="14339" width="3.875" style="44" customWidth="1"/>
    <col min="14340" max="14346" width="9" style="44"/>
    <col min="14347" max="14347" width="20.625" style="44" customWidth="1"/>
    <col min="14348" max="14592" width="9" style="44"/>
    <col min="14593" max="14593" width="4" style="44" customWidth="1"/>
    <col min="14594" max="14594" width="2.375" style="44" customWidth="1"/>
    <col min="14595" max="14595" width="3.875" style="44" customWidth="1"/>
    <col min="14596" max="14602" width="9" style="44"/>
    <col min="14603" max="14603" width="20.625" style="44" customWidth="1"/>
    <col min="14604" max="14848" width="9" style="44"/>
    <col min="14849" max="14849" width="4" style="44" customWidth="1"/>
    <col min="14850" max="14850" width="2.375" style="44" customWidth="1"/>
    <col min="14851" max="14851" width="3.875" style="44" customWidth="1"/>
    <col min="14852" max="14858" width="9" style="44"/>
    <col min="14859" max="14859" width="20.625" style="44" customWidth="1"/>
    <col min="14860" max="15104" width="9" style="44"/>
    <col min="15105" max="15105" width="4" style="44" customWidth="1"/>
    <col min="15106" max="15106" width="2.375" style="44" customWidth="1"/>
    <col min="15107" max="15107" width="3.875" style="44" customWidth="1"/>
    <col min="15108" max="15114" width="9" style="44"/>
    <col min="15115" max="15115" width="20.625" style="44" customWidth="1"/>
    <col min="15116" max="15360" width="9" style="44"/>
    <col min="15361" max="15361" width="4" style="44" customWidth="1"/>
    <col min="15362" max="15362" width="2.375" style="44" customWidth="1"/>
    <col min="15363" max="15363" width="3.875" style="44" customWidth="1"/>
    <col min="15364" max="15370" width="9" style="44"/>
    <col min="15371" max="15371" width="20.625" style="44" customWidth="1"/>
    <col min="15372" max="15616" width="9" style="44"/>
    <col min="15617" max="15617" width="4" style="44" customWidth="1"/>
    <col min="15618" max="15618" width="2.375" style="44" customWidth="1"/>
    <col min="15619" max="15619" width="3.875" style="44" customWidth="1"/>
    <col min="15620" max="15626" width="9" style="44"/>
    <col min="15627" max="15627" width="20.625" style="44" customWidth="1"/>
    <col min="15628" max="15872" width="9" style="44"/>
    <col min="15873" max="15873" width="4" style="44" customWidth="1"/>
    <col min="15874" max="15874" width="2.375" style="44" customWidth="1"/>
    <col min="15875" max="15875" width="3.875" style="44" customWidth="1"/>
    <col min="15876" max="15882" width="9" style="44"/>
    <col min="15883" max="15883" width="20.625" style="44" customWidth="1"/>
    <col min="15884" max="16128" width="9" style="44"/>
    <col min="16129" max="16129" width="4" style="44" customWidth="1"/>
    <col min="16130" max="16130" width="2.375" style="44" customWidth="1"/>
    <col min="16131" max="16131" width="3.875" style="44" customWidth="1"/>
    <col min="16132" max="16138" width="9" style="44"/>
    <col min="16139" max="16139" width="20.625" style="44" customWidth="1"/>
    <col min="16140" max="16384" width="9" style="44"/>
  </cols>
  <sheetData>
    <row r="1" spans="2:17" ht="14.25" thickBot="1"/>
    <row r="2" spans="2:17">
      <c r="B2" s="145"/>
      <c r="C2" s="146"/>
      <c r="D2" s="146"/>
      <c r="E2" s="146"/>
      <c r="F2" s="146"/>
      <c r="G2" s="146"/>
      <c r="H2" s="146"/>
      <c r="I2" s="146"/>
      <c r="J2" s="146"/>
      <c r="K2" s="147"/>
      <c r="M2" s="148"/>
      <c r="Q2" s="148"/>
    </row>
    <row r="3" spans="2:17" ht="20.100000000000001" customHeight="1">
      <c r="B3" s="41"/>
      <c r="C3" s="40"/>
      <c r="D3" s="40"/>
      <c r="E3" s="358" t="s">
        <v>743</v>
      </c>
      <c r="F3" s="359"/>
      <c r="G3" s="359"/>
      <c r="H3" s="359"/>
      <c r="I3" s="359"/>
      <c r="J3" s="360"/>
      <c r="K3" s="43"/>
      <c r="M3" s="148"/>
      <c r="Q3" s="148"/>
    </row>
    <row r="4" spans="2:17" ht="8.25" customHeight="1">
      <c r="B4" s="41"/>
      <c r="C4" s="149"/>
      <c r="D4" s="150"/>
      <c r="E4" s="150"/>
      <c r="F4" s="149"/>
      <c r="G4" s="150"/>
      <c r="H4" s="150"/>
      <c r="I4" s="40"/>
      <c r="J4" s="40"/>
      <c r="K4" s="43"/>
    </row>
    <row r="5" spans="2:17" ht="20.25" customHeight="1">
      <c r="B5" s="41"/>
      <c r="C5" s="38" t="s">
        <v>402</v>
      </c>
      <c r="D5" s="150"/>
      <c r="E5" s="150"/>
      <c r="F5" s="149"/>
      <c r="G5" s="150"/>
      <c r="H5" s="150"/>
      <c r="I5" s="40"/>
      <c r="J5" s="40"/>
      <c r="K5" s="43"/>
      <c r="N5" s="151"/>
    </row>
    <row r="6" spans="2:17" ht="14.25">
      <c r="B6" s="41"/>
      <c r="C6" s="39" t="s">
        <v>746</v>
      </c>
      <c r="D6" s="152"/>
      <c r="E6" s="152"/>
      <c r="F6" s="152"/>
      <c r="G6" s="152"/>
      <c r="H6" s="152"/>
      <c r="I6" s="152"/>
      <c r="J6" s="40"/>
      <c r="K6" s="43"/>
    </row>
    <row r="7" spans="2:17" ht="3.75" customHeight="1">
      <c r="B7" s="41"/>
      <c r="C7" s="39"/>
      <c r="D7" s="40"/>
      <c r="E7" s="40"/>
      <c r="F7" s="40"/>
      <c r="G7" s="40"/>
      <c r="H7" s="40"/>
      <c r="I7" s="40"/>
      <c r="J7" s="40"/>
      <c r="K7" s="43"/>
    </row>
    <row r="8" spans="2:17" ht="14.25">
      <c r="B8" s="41"/>
      <c r="C8" s="39"/>
      <c r="D8" s="153" t="s">
        <v>403</v>
      </c>
      <c r="E8" s="40"/>
      <c r="F8" s="40"/>
      <c r="G8" s="40"/>
      <c r="H8" s="40"/>
      <c r="I8" s="40"/>
      <c r="J8" s="40"/>
      <c r="K8" s="43"/>
    </row>
    <row r="9" spans="2:17">
      <c r="B9" s="41"/>
      <c r="C9" s="154"/>
      <c r="D9" s="155" t="s">
        <v>404</v>
      </c>
      <c r="E9" s="40"/>
      <c r="F9" s="40"/>
      <c r="G9" s="40"/>
      <c r="H9" s="40"/>
      <c r="I9" s="154"/>
      <c r="J9" s="40"/>
      <c r="K9" s="43"/>
    </row>
    <row r="10" spans="2:17">
      <c r="B10" s="41"/>
      <c r="C10" s="154"/>
      <c r="D10" s="156"/>
      <c r="E10" s="157" t="s">
        <v>405</v>
      </c>
      <c r="F10" s="40"/>
      <c r="G10" s="40"/>
      <c r="H10" s="40"/>
      <c r="I10" s="154"/>
      <c r="J10" s="40"/>
      <c r="K10" s="43"/>
    </row>
    <row r="11" spans="2:17" ht="18.75">
      <c r="B11" s="41"/>
      <c r="C11" s="154"/>
      <c r="D11" s="156" t="s">
        <v>406</v>
      </c>
      <c r="E11" s="158" t="s">
        <v>407</v>
      </c>
      <c r="F11" s="158"/>
      <c r="G11" s="40"/>
      <c r="H11" s="40"/>
      <c r="I11" s="154"/>
      <c r="J11" s="40"/>
      <c r="K11" s="43"/>
    </row>
    <row r="12" spans="2:17" ht="14.25">
      <c r="B12" s="41"/>
      <c r="C12" s="39"/>
      <c r="D12" s="153"/>
      <c r="E12" s="40"/>
      <c r="F12" s="40"/>
      <c r="G12" s="40"/>
      <c r="H12" s="40"/>
      <c r="I12" s="40"/>
      <c r="J12" s="40"/>
      <c r="K12" s="43"/>
    </row>
    <row r="13" spans="2:17" ht="14.25">
      <c r="B13" s="41"/>
      <c r="C13" s="159" t="s">
        <v>408</v>
      </c>
      <c r="D13" s="159"/>
      <c r="E13" s="40"/>
      <c r="F13" s="40"/>
      <c r="G13" s="40"/>
      <c r="H13" s="40"/>
      <c r="I13" s="40"/>
      <c r="J13" s="40"/>
      <c r="K13" s="43"/>
    </row>
    <row r="14" spans="2:17" ht="14.25">
      <c r="B14" s="41"/>
      <c r="C14" s="39"/>
      <c r="D14" s="160" t="s">
        <v>409</v>
      </c>
      <c r="E14" s="40"/>
      <c r="F14" s="40"/>
      <c r="G14" s="40"/>
      <c r="H14" s="40"/>
      <c r="I14" s="40"/>
      <c r="J14" s="40"/>
      <c r="K14" s="43"/>
    </row>
    <row r="15" spans="2:17" ht="14.25">
      <c r="B15" s="41"/>
      <c r="C15" s="39"/>
      <c r="D15" s="160" t="s">
        <v>410</v>
      </c>
      <c r="E15" s="40"/>
      <c r="F15" s="40"/>
      <c r="G15" s="40"/>
      <c r="H15" s="40"/>
      <c r="I15" s="40"/>
      <c r="J15" s="40"/>
      <c r="K15" s="43"/>
    </row>
    <row r="16" spans="2:17" ht="14.25">
      <c r="B16" s="41"/>
      <c r="C16" s="39"/>
      <c r="D16" s="161" t="s">
        <v>411</v>
      </c>
      <c r="E16" s="40"/>
      <c r="F16" s="40"/>
      <c r="G16" s="40"/>
      <c r="H16" s="40"/>
      <c r="I16" s="40"/>
      <c r="J16" s="40"/>
      <c r="K16" s="43"/>
    </row>
    <row r="17" spans="2:11">
      <c r="B17" s="41"/>
      <c r="C17" s="40"/>
      <c r="D17" s="40"/>
      <c r="E17" s="40"/>
      <c r="F17" s="40"/>
      <c r="G17" s="40"/>
      <c r="H17" s="40"/>
      <c r="I17" s="162"/>
      <c r="J17" s="40"/>
      <c r="K17" s="43"/>
    </row>
    <row r="18" spans="2:11">
      <c r="B18" s="41"/>
      <c r="C18" s="163" t="s">
        <v>412</v>
      </c>
      <c r="D18" s="40"/>
      <c r="E18" s="40"/>
      <c r="F18" s="40"/>
      <c r="G18" s="40"/>
      <c r="H18" s="40"/>
      <c r="I18" s="162"/>
      <c r="J18" s="40"/>
      <c r="K18" s="43"/>
    </row>
    <row r="19" spans="2:11" ht="7.5" customHeight="1">
      <c r="B19" s="41"/>
      <c r="C19" s="163"/>
      <c r="D19" s="40"/>
      <c r="E19" s="40"/>
      <c r="F19" s="40"/>
      <c r="G19" s="40"/>
      <c r="H19" s="40"/>
      <c r="I19" s="162"/>
      <c r="J19" s="40"/>
      <c r="K19" s="43"/>
    </row>
    <row r="20" spans="2:11">
      <c r="B20" s="41"/>
      <c r="C20" s="164" t="s">
        <v>413</v>
      </c>
      <c r="D20" s="165"/>
      <c r="E20" s="42"/>
      <c r="F20" s="42"/>
      <c r="G20" s="40"/>
      <c r="H20" s="40"/>
      <c r="I20" s="162"/>
      <c r="J20" s="40"/>
      <c r="K20" s="43"/>
    </row>
    <row r="21" spans="2:11">
      <c r="B21" s="41"/>
      <c r="C21" s="40"/>
      <c r="D21" s="153" t="s">
        <v>414</v>
      </c>
      <c r="E21" s="40"/>
      <c r="F21" s="40"/>
      <c r="G21" s="40"/>
      <c r="H21" s="40"/>
      <c r="I21" s="162"/>
      <c r="J21" s="40"/>
      <c r="K21" s="43"/>
    </row>
    <row r="22" spans="2:11">
      <c r="B22" s="41"/>
      <c r="C22" s="40"/>
      <c r="D22" s="153" t="s">
        <v>415</v>
      </c>
      <c r="E22" s="40"/>
      <c r="F22" s="40"/>
      <c r="G22" s="40"/>
      <c r="H22" s="40"/>
      <c r="I22" s="162"/>
      <c r="J22" s="40"/>
      <c r="K22" s="43"/>
    </row>
    <row r="23" spans="2:11">
      <c r="B23" s="41"/>
      <c r="C23" s="40"/>
      <c r="D23" s="153" t="s">
        <v>416</v>
      </c>
      <c r="E23" s="40"/>
      <c r="F23" s="40"/>
      <c r="G23" s="40"/>
      <c r="H23" s="40"/>
      <c r="I23" s="162"/>
      <c r="J23" s="40"/>
      <c r="K23" s="43"/>
    </row>
    <row r="24" spans="2:11">
      <c r="B24" s="41"/>
      <c r="C24" s="40"/>
      <c r="D24" s="153" t="s">
        <v>417</v>
      </c>
      <c r="E24" s="40"/>
      <c r="F24" s="40"/>
      <c r="G24" s="40"/>
      <c r="H24" s="40"/>
      <c r="I24" s="162"/>
      <c r="J24" s="40"/>
      <c r="K24" s="43"/>
    </row>
    <row r="25" spans="2:11">
      <c r="B25" s="41"/>
      <c r="C25" s="40"/>
      <c r="D25" s="153" t="s">
        <v>418</v>
      </c>
      <c r="E25" s="40"/>
      <c r="F25" s="40"/>
      <c r="G25" s="40"/>
      <c r="H25" s="40"/>
      <c r="I25" s="162"/>
      <c r="J25" s="40"/>
      <c r="K25" s="43"/>
    </row>
    <row r="26" spans="2:11">
      <c r="B26" s="41"/>
      <c r="C26" s="40"/>
      <c r="D26" s="153" t="s">
        <v>419</v>
      </c>
      <c r="E26" s="40"/>
      <c r="F26" s="40"/>
      <c r="G26" s="40"/>
      <c r="H26" s="40"/>
      <c r="I26" s="162"/>
      <c r="J26" s="40"/>
      <c r="K26" s="43"/>
    </row>
    <row r="27" spans="2:11" ht="13.5" customHeight="1">
      <c r="B27" s="41"/>
      <c r="C27" s="40"/>
      <c r="D27" s="153" t="s">
        <v>420</v>
      </c>
      <c r="E27" s="40"/>
      <c r="F27" s="40"/>
      <c r="G27" s="40"/>
      <c r="H27" s="40"/>
      <c r="I27" s="162"/>
      <c r="J27" s="40"/>
      <c r="K27" s="43"/>
    </row>
    <row r="28" spans="2:11" ht="13.5" customHeight="1">
      <c r="B28" s="41"/>
      <c r="C28" s="40"/>
      <c r="D28" s="166" t="s">
        <v>421</v>
      </c>
      <c r="E28" s="40"/>
      <c r="F28" s="40"/>
      <c r="G28" s="40"/>
      <c r="H28" s="40"/>
      <c r="I28" s="162"/>
      <c r="J28" s="40"/>
      <c r="K28" s="43"/>
    </row>
    <row r="29" spans="2:11" ht="17.25" customHeight="1">
      <c r="B29" s="41"/>
      <c r="C29" s="40"/>
      <c r="D29" s="153"/>
      <c r="E29" s="40"/>
      <c r="F29" s="40"/>
      <c r="G29" s="40"/>
      <c r="H29" s="40"/>
      <c r="I29" s="162"/>
      <c r="J29" s="40"/>
      <c r="K29" s="43"/>
    </row>
    <row r="30" spans="2:11">
      <c r="B30" s="41"/>
      <c r="C30" s="40"/>
      <c r="D30" s="167" t="s">
        <v>422</v>
      </c>
      <c r="E30" s="168"/>
      <c r="F30" s="40"/>
      <c r="G30" s="40"/>
      <c r="H30" s="40"/>
      <c r="I30" s="162"/>
      <c r="J30" s="40"/>
      <c r="K30" s="43"/>
    </row>
    <row r="31" spans="2:11">
      <c r="B31" s="41"/>
      <c r="C31" s="40"/>
      <c r="D31" s="153"/>
      <c r="E31" s="40"/>
      <c r="F31" s="40"/>
      <c r="G31" s="40"/>
      <c r="H31" s="40"/>
      <c r="I31" s="162"/>
      <c r="J31" s="40"/>
      <c r="K31" s="43"/>
    </row>
    <row r="32" spans="2:11" ht="13.5" customHeight="1">
      <c r="B32" s="41"/>
      <c r="C32" s="40"/>
      <c r="D32" s="169" t="s">
        <v>423</v>
      </c>
      <c r="E32" s="170" t="s">
        <v>424</v>
      </c>
      <c r="F32" s="40"/>
      <c r="G32" s="40"/>
      <c r="H32" s="40"/>
      <c r="I32" s="162"/>
      <c r="J32" s="40"/>
      <c r="K32" s="43"/>
    </row>
    <row r="33" spans="2:11">
      <c r="B33" s="41"/>
      <c r="C33" s="40"/>
      <c r="D33" s="153"/>
      <c r="E33" s="40" t="s">
        <v>425</v>
      </c>
      <c r="F33" s="40"/>
      <c r="G33" s="40"/>
      <c r="H33" s="40"/>
      <c r="I33" s="162"/>
      <c r="J33" s="40"/>
      <c r="K33" s="43"/>
    </row>
    <row r="34" spans="2:11">
      <c r="B34" s="41"/>
      <c r="C34" s="40"/>
      <c r="D34" s="153"/>
      <c r="E34" s="40" t="s">
        <v>426</v>
      </c>
      <c r="F34" s="40"/>
      <c r="G34" s="40"/>
      <c r="H34" s="40"/>
      <c r="I34" s="162"/>
      <c r="J34" s="40"/>
      <c r="K34" s="43"/>
    </row>
    <row r="35" spans="2:11">
      <c r="B35" s="41"/>
      <c r="C35" s="40"/>
      <c r="D35" s="153"/>
      <c r="E35" s="40"/>
      <c r="F35" s="40"/>
      <c r="G35" s="40"/>
      <c r="H35" s="40"/>
      <c r="I35" s="162"/>
      <c r="J35" s="40"/>
      <c r="K35" s="43"/>
    </row>
    <row r="36" spans="2:11">
      <c r="B36" s="41"/>
      <c r="C36" s="40"/>
      <c r="D36" s="169" t="s">
        <v>427</v>
      </c>
      <c r="E36" s="170" t="s">
        <v>428</v>
      </c>
      <c r="F36" s="40"/>
      <c r="G36" s="40"/>
      <c r="H36" s="40"/>
      <c r="I36" s="162"/>
      <c r="J36" s="40"/>
      <c r="K36" s="43"/>
    </row>
    <row r="37" spans="2:11" ht="14.25" customHeight="1">
      <c r="B37" s="41"/>
      <c r="C37" s="40"/>
      <c r="D37" s="153"/>
      <c r="E37" s="40" t="s">
        <v>429</v>
      </c>
      <c r="F37" s="40"/>
      <c r="G37" s="40"/>
      <c r="H37" s="40"/>
      <c r="I37" s="162"/>
      <c r="J37" s="40"/>
      <c r="K37" s="43"/>
    </row>
    <row r="38" spans="2:11">
      <c r="B38" s="41"/>
      <c r="C38" s="40"/>
      <c r="D38" s="153"/>
      <c r="E38" s="40" t="s">
        <v>430</v>
      </c>
      <c r="F38" s="40"/>
      <c r="G38" s="40"/>
      <c r="H38" s="40"/>
      <c r="I38" s="162"/>
      <c r="J38" s="40"/>
      <c r="K38" s="43"/>
    </row>
    <row r="39" spans="2:11" ht="14.25" customHeight="1">
      <c r="B39" s="41"/>
      <c r="C39" s="40"/>
      <c r="D39" s="153"/>
      <c r="E39" s="40" t="s">
        <v>431</v>
      </c>
      <c r="F39" s="40"/>
      <c r="G39" s="40"/>
      <c r="H39" s="40"/>
      <c r="I39" s="162"/>
      <c r="J39" s="40"/>
      <c r="K39" s="43"/>
    </row>
    <row r="40" spans="2:11">
      <c r="B40" s="41"/>
      <c r="C40" s="40"/>
      <c r="D40" s="40"/>
      <c r="E40" s="40"/>
      <c r="F40" s="40"/>
      <c r="G40" s="40"/>
      <c r="H40" s="40"/>
      <c r="I40" s="162"/>
      <c r="J40" s="40"/>
      <c r="K40" s="43"/>
    </row>
    <row r="41" spans="2:11" ht="14.25" customHeight="1">
      <c r="B41" s="41"/>
      <c r="C41" s="40"/>
      <c r="D41" s="169" t="s">
        <v>432</v>
      </c>
      <c r="E41" s="170" t="s">
        <v>433</v>
      </c>
      <c r="F41" s="40"/>
      <c r="G41" s="40"/>
      <c r="H41" s="40"/>
      <c r="I41" s="162"/>
      <c r="J41" s="40"/>
      <c r="K41" s="43"/>
    </row>
    <row r="42" spans="2:11">
      <c r="B42" s="41"/>
      <c r="C42" s="40"/>
      <c r="D42" s="40"/>
      <c r="E42" s="40" t="s">
        <v>434</v>
      </c>
      <c r="F42" s="40"/>
      <c r="G42" s="40"/>
      <c r="H42" s="40"/>
      <c r="I42" s="162"/>
      <c r="J42" s="40"/>
      <c r="K42" s="43"/>
    </row>
    <row r="43" spans="2:11">
      <c r="B43" s="41"/>
      <c r="C43" s="40"/>
      <c r="D43" s="40"/>
      <c r="E43" s="153" t="s">
        <v>435</v>
      </c>
      <c r="F43" s="40"/>
      <c r="G43" s="40"/>
      <c r="H43" s="40"/>
      <c r="I43" s="162"/>
      <c r="J43" s="40"/>
      <c r="K43" s="43"/>
    </row>
    <row r="44" spans="2:11">
      <c r="B44" s="41"/>
      <c r="C44" s="40"/>
      <c r="D44" s="40"/>
      <c r="E44" s="40" t="s">
        <v>436</v>
      </c>
      <c r="F44" s="40"/>
      <c r="G44" s="40"/>
      <c r="H44" s="40"/>
      <c r="I44" s="162"/>
      <c r="J44" s="40"/>
      <c r="K44" s="43"/>
    </row>
    <row r="45" spans="2:11">
      <c r="B45" s="41"/>
      <c r="C45" s="40"/>
      <c r="D45" s="40"/>
      <c r="E45" s="152" t="s">
        <v>437</v>
      </c>
      <c r="F45" s="40"/>
      <c r="G45" s="40"/>
      <c r="H45" s="40"/>
      <c r="I45" s="162"/>
      <c r="J45" s="40"/>
      <c r="K45" s="43"/>
    </row>
    <row r="46" spans="2:11">
      <c r="B46" s="41"/>
      <c r="C46" s="40"/>
      <c r="D46" s="40"/>
      <c r="E46" s="162" t="s">
        <v>438</v>
      </c>
      <c r="F46" s="40"/>
      <c r="G46" s="40"/>
      <c r="H46" s="40"/>
      <c r="I46" s="162"/>
      <c r="J46" s="40"/>
      <c r="K46" s="43"/>
    </row>
    <row r="47" spans="2:11">
      <c r="B47" s="41"/>
      <c r="C47" s="40"/>
      <c r="D47" s="40"/>
      <c r="E47" s="152" t="s">
        <v>439</v>
      </c>
      <c r="F47" s="40"/>
      <c r="G47" s="40"/>
      <c r="H47" s="40"/>
      <c r="I47" s="162"/>
      <c r="J47" s="40"/>
      <c r="K47" s="43"/>
    </row>
    <row r="48" spans="2:11">
      <c r="B48" s="41"/>
      <c r="C48" s="40"/>
      <c r="D48" s="40"/>
      <c r="E48" s="152" t="s">
        <v>440</v>
      </c>
      <c r="F48" s="40"/>
      <c r="G48" s="40"/>
      <c r="H48" s="40"/>
      <c r="I48" s="162"/>
      <c r="J48" s="40"/>
      <c r="K48" s="43"/>
    </row>
    <row r="49" spans="2:11">
      <c r="B49" s="41"/>
      <c r="C49" s="40"/>
      <c r="D49" s="40"/>
      <c r="E49" s="153"/>
      <c r="F49" s="40"/>
      <c r="G49" s="40"/>
      <c r="H49" s="40"/>
      <c r="I49" s="162"/>
      <c r="J49" s="40"/>
      <c r="K49" s="43"/>
    </row>
    <row r="50" spans="2:11">
      <c r="B50" s="41"/>
      <c r="C50" s="40"/>
      <c r="D50" s="40"/>
      <c r="E50" s="40" t="s">
        <v>441</v>
      </c>
      <c r="F50" s="40"/>
      <c r="G50" s="40"/>
      <c r="H50" s="40"/>
      <c r="I50" s="162"/>
      <c r="J50" s="40"/>
      <c r="K50" s="43"/>
    </row>
    <row r="51" spans="2:11">
      <c r="B51" s="41"/>
      <c r="C51" s="40"/>
      <c r="D51" s="153"/>
      <c r="E51" s="153" t="s">
        <v>442</v>
      </c>
      <c r="F51" s="40"/>
      <c r="G51" s="40"/>
      <c r="H51" s="40"/>
      <c r="I51" s="162"/>
      <c r="J51" s="40"/>
      <c r="K51" s="43"/>
    </row>
    <row r="52" spans="2:11">
      <c r="B52" s="41"/>
      <c r="C52" s="40"/>
      <c r="D52" s="153"/>
      <c r="E52" s="152" t="s">
        <v>443</v>
      </c>
      <c r="F52" s="40"/>
      <c r="G52" s="40"/>
      <c r="H52" s="40"/>
      <c r="I52" s="162"/>
      <c r="J52" s="40"/>
      <c r="K52" s="43"/>
    </row>
    <row r="53" spans="2:11">
      <c r="B53" s="41"/>
      <c r="C53" s="40"/>
      <c r="D53" s="153"/>
      <c r="E53" s="40"/>
      <c r="F53" s="40"/>
      <c r="G53" s="40"/>
      <c r="H53" s="40"/>
      <c r="I53" s="162"/>
      <c r="J53" s="40"/>
      <c r="K53" s="43"/>
    </row>
    <row r="54" spans="2:11">
      <c r="B54" s="41"/>
      <c r="C54" s="40"/>
      <c r="D54" s="169" t="s">
        <v>444</v>
      </c>
      <c r="E54" s="170" t="s">
        <v>445</v>
      </c>
      <c r="F54" s="40"/>
      <c r="G54" s="40"/>
      <c r="H54" s="40"/>
      <c r="I54" s="162"/>
      <c r="J54" s="40"/>
      <c r="K54" s="43"/>
    </row>
    <row r="55" spans="2:11">
      <c r="B55" s="41"/>
      <c r="C55" s="40"/>
      <c r="D55" s="153"/>
      <c r="E55" s="40" t="s">
        <v>446</v>
      </c>
      <c r="F55" s="40"/>
      <c r="G55" s="40"/>
      <c r="H55" s="40"/>
      <c r="I55" s="162"/>
      <c r="J55" s="40"/>
      <c r="K55" s="43"/>
    </row>
    <row r="56" spans="2:11">
      <c r="B56" s="41"/>
      <c r="C56" s="40"/>
      <c r="D56" s="153"/>
      <c r="E56" s="152" t="s">
        <v>447</v>
      </c>
      <c r="F56" s="40"/>
      <c r="G56" s="40"/>
      <c r="H56" s="40"/>
      <c r="I56" s="162"/>
      <c r="J56" s="40"/>
      <c r="K56" s="43"/>
    </row>
    <row r="57" spans="2:11">
      <c r="B57" s="41"/>
      <c r="C57" s="40"/>
      <c r="D57" s="153"/>
      <c r="E57" s="40" t="s">
        <v>448</v>
      </c>
      <c r="F57" s="40"/>
      <c r="G57" s="40"/>
      <c r="H57" s="40"/>
      <c r="I57" s="162"/>
      <c r="J57" s="40"/>
      <c r="K57" s="43"/>
    </row>
    <row r="58" spans="2:11">
      <c r="B58" s="41"/>
      <c r="C58" s="40"/>
      <c r="D58" s="153"/>
      <c r="E58" s="40" t="s">
        <v>449</v>
      </c>
      <c r="F58" s="40"/>
      <c r="G58" s="40"/>
      <c r="H58" s="40"/>
      <c r="I58" s="162"/>
      <c r="J58" s="40"/>
      <c r="K58" s="43"/>
    </row>
    <row r="59" spans="2:11">
      <c r="B59" s="41"/>
      <c r="C59" s="40"/>
      <c r="D59" s="153"/>
      <c r="E59" s="40" t="s">
        <v>450</v>
      </c>
      <c r="F59" s="40"/>
      <c r="G59" s="40"/>
      <c r="H59" s="40"/>
      <c r="I59" s="162"/>
      <c r="J59" s="40"/>
      <c r="K59" s="43"/>
    </row>
    <row r="60" spans="2:11">
      <c r="B60" s="41"/>
      <c r="C60" s="40"/>
      <c r="D60" s="153"/>
      <c r="E60" s="40" t="s">
        <v>451</v>
      </c>
      <c r="F60" s="40"/>
      <c r="G60" s="40"/>
      <c r="H60" s="40"/>
      <c r="I60" s="162"/>
      <c r="J60" s="40"/>
      <c r="K60" s="43"/>
    </row>
    <row r="61" spans="2:11">
      <c r="B61" s="41"/>
      <c r="C61" s="40"/>
      <c r="D61" s="153"/>
      <c r="E61" s="171" t="s">
        <v>452</v>
      </c>
      <c r="F61" s="40"/>
      <c r="G61" s="40"/>
      <c r="H61" s="40"/>
      <c r="I61" s="162"/>
      <c r="J61" s="40"/>
      <c r="K61" s="43"/>
    </row>
    <row r="62" spans="2:11">
      <c r="B62" s="41"/>
      <c r="C62" s="40"/>
      <c r="D62" s="153"/>
      <c r="E62" s="40"/>
      <c r="F62" s="40"/>
      <c r="G62" s="40"/>
      <c r="H62" s="40"/>
      <c r="I62" s="162"/>
      <c r="J62" s="40"/>
      <c r="K62" s="43"/>
    </row>
    <row r="63" spans="2:11">
      <c r="B63" s="41"/>
      <c r="C63" s="40"/>
      <c r="D63" s="169" t="s">
        <v>453</v>
      </c>
      <c r="E63" s="170" t="s">
        <v>454</v>
      </c>
      <c r="F63" s="40"/>
      <c r="G63" s="40"/>
      <c r="H63" s="40"/>
      <c r="I63" s="162"/>
      <c r="J63" s="40"/>
      <c r="K63" s="43"/>
    </row>
    <row r="64" spans="2:11">
      <c r="B64" s="41"/>
      <c r="C64" s="40"/>
      <c r="D64" s="153"/>
      <c r="E64" s="40" t="s">
        <v>455</v>
      </c>
      <c r="F64" s="40"/>
      <c r="G64" s="40"/>
      <c r="H64" s="40"/>
      <c r="I64" s="162"/>
      <c r="J64" s="40"/>
      <c r="K64" s="43"/>
    </row>
    <row r="65" spans="2:11">
      <c r="B65" s="41"/>
      <c r="C65" s="40"/>
      <c r="D65" s="153"/>
      <c r="E65" s="40" t="s">
        <v>456</v>
      </c>
      <c r="F65" s="40"/>
      <c r="G65" s="40"/>
      <c r="H65" s="40"/>
      <c r="I65" s="162"/>
      <c r="J65" s="40"/>
      <c r="K65" s="43"/>
    </row>
    <row r="66" spans="2:11">
      <c r="B66" s="41"/>
      <c r="C66" s="40"/>
      <c r="D66" s="153"/>
      <c r="E66" s="40" t="s">
        <v>457</v>
      </c>
      <c r="F66" s="40"/>
      <c r="G66" s="40"/>
      <c r="H66" s="40"/>
      <c r="I66" s="162"/>
      <c r="J66" s="40"/>
      <c r="K66" s="43"/>
    </row>
    <row r="67" spans="2:11">
      <c r="B67" s="41"/>
      <c r="C67" s="40"/>
      <c r="D67" s="153"/>
      <c r="E67" s="40"/>
      <c r="F67" s="40"/>
      <c r="G67" s="40"/>
      <c r="H67" s="40"/>
      <c r="I67" s="162"/>
      <c r="J67" s="40"/>
      <c r="K67" s="43"/>
    </row>
    <row r="68" spans="2:11">
      <c r="B68" s="41"/>
      <c r="C68" s="164" t="s">
        <v>458</v>
      </c>
      <c r="D68" s="42"/>
      <c r="E68" s="42"/>
      <c r="F68" s="162"/>
      <c r="G68" s="162"/>
      <c r="H68" s="40"/>
      <c r="I68" s="162"/>
      <c r="J68" s="40"/>
      <c r="K68" s="43"/>
    </row>
    <row r="69" spans="2:11">
      <c r="B69" s="41"/>
      <c r="C69" s="40"/>
      <c r="D69" s="153" t="s">
        <v>459</v>
      </c>
      <c r="E69" s="40"/>
      <c r="F69" s="40"/>
      <c r="G69" s="40"/>
      <c r="H69" s="40"/>
      <c r="I69" s="162"/>
      <c r="J69" s="40"/>
      <c r="K69" s="43"/>
    </row>
    <row r="70" spans="2:11">
      <c r="B70" s="41"/>
      <c r="C70" s="40"/>
      <c r="D70" s="153" t="s">
        <v>460</v>
      </c>
      <c r="E70" s="40"/>
      <c r="F70" s="40"/>
      <c r="G70" s="40"/>
      <c r="H70" s="40"/>
      <c r="I70" s="162"/>
      <c r="J70" s="40"/>
      <c r="K70" s="43"/>
    </row>
    <row r="71" spans="2:11">
      <c r="B71" s="41"/>
      <c r="C71" s="40"/>
      <c r="D71" s="153" t="s">
        <v>461</v>
      </c>
      <c r="E71" s="40"/>
      <c r="F71" s="40"/>
      <c r="G71" s="40"/>
      <c r="H71" s="40"/>
      <c r="I71" s="162"/>
      <c r="J71" s="40"/>
      <c r="K71" s="43"/>
    </row>
    <row r="72" spans="2:11">
      <c r="B72" s="41"/>
      <c r="C72" s="40"/>
      <c r="D72" s="153" t="s">
        <v>462</v>
      </c>
      <c r="E72" s="40"/>
      <c r="F72" s="40"/>
      <c r="G72" s="170" t="s">
        <v>463</v>
      </c>
      <c r="H72" s="40"/>
      <c r="I72" s="162"/>
      <c r="J72" s="40"/>
      <c r="K72" s="43"/>
    </row>
    <row r="73" spans="2:11" ht="14.25" customHeight="1">
      <c r="B73" s="41"/>
      <c r="C73" s="172"/>
      <c r="D73" s="40" t="s">
        <v>464</v>
      </c>
      <c r="E73" s="40"/>
      <c r="F73" s="40"/>
      <c r="G73" s="170" t="s">
        <v>465</v>
      </c>
      <c r="H73" s="40"/>
      <c r="I73" s="162"/>
      <c r="J73" s="40"/>
      <c r="K73" s="43"/>
    </row>
    <row r="74" spans="2:11" ht="14.25" customHeight="1">
      <c r="B74" s="41"/>
      <c r="C74" s="172"/>
      <c r="D74" s="40" t="s">
        <v>466</v>
      </c>
      <c r="E74" s="40"/>
      <c r="F74" s="40"/>
      <c r="G74" s="173" t="s">
        <v>467</v>
      </c>
      <c r="H74" s="40"/>
      <c r="I74" s="162"/>
      <c r="J74" s="40"/>
      <c r="K74" s="43"/>
    </row>
    <row r="75" spans="2:11">
      <c r="B75" s="41"/>
      <c r="C75" s="172"/>
      <c r="D75" s="40" t="s">
        <v>468</v>
      </c>
      <c r="E75" s="40"/>
      <c r="F75" s="40"/>
      <c r="G75" s="173" t="s">
        <v>469</v>
      </c>
      <c r="H75" s="40"/>
      <c r="I75" s="162"/>
      <c r="J75" s="40"/>
      <c r="K75" s="43"/>
    </row>
    <row r="76" spans="2:11">
      <c r="B76" s="41"/>
      <c r="C76" s="172"/>
      <c r="D76" s="40" t="s">
        <v>470</v>
      </c>
      <c r="E76" s="40"/>
      <c r="F76" s="40"/>
      <c r="G76" s="173" t="s">
        <v>471</v>
      </c>
      <c r="H76" s="40"/>
      <c r="I76" s="162"/>
      <c r="J76" s="40"/>
      <c r="K76" s="43"/>
    </row>
    <row r="77" spans="2:11">
      <c r="B77" s="41"/>
      <c r="C77" s="172"/>
      <c r="D77" s="40"/>
      <c r="E77" s="40"/>
      <c r="F77" s="40"/>
      <c r="G77" s="40"/>
      <c r="H77" s="40"/>
      <c r="I77" s="162"/>
      <c r="J77" s="40"/>
      <c r="K77" s="43"/>
    </row>
    <row r="78" spans="2:11" ht="14.25" customHeight="1">
      <c r="B78" s="41"/>
      <c r="C78" s="164" t="s">
        <v>472</v>
      </c>
      <c r="D78" s="165"/>
      <c r="E78" s="42"/>
      <c r="F78" s="40"/>
      <c r="G78" s="40"/>
      <c r="H78" s="40"/>
      <c r="I78" s="40"/>
      <c r="J78" s="40"/>
      <c r="K78" s="43"/>
    </row>
    <row r="79" spans="2:11" ht="14.25" customHeight="1">
      <c r="B79" s="41"/>
      <c r="C79" s="172"/>
      <c r="D79" s="40" t="s">
        <v>473</v>
      </c>
      <c r="E79" s="40"/>
      <c r="F79" s="40"/>
      <c r="G79" s="40"/>
      <c r="H79" s="40"/>
      <c r="I79" s="40"/>
      <c r="J79" s="40"/>
      <c r="K79" s="43"/>
    </row>
    <row r="80" spans="2:11">
      <c r="B80" s="41"/>
      <c r="C80" s="172"/>
      <c r="D80" s="170" t="s">
        <v>474</v>
      </c>
      <c r="E80" s="40"/>
      <c r="F80" s="40"/>
      <c r="G80" s="40"/>
      <c r="H80" s="40"/>
      <c r="I80" s="162"/>
      <c r="J80" s="40"/>
      <c r="K80" s="43"/>
    </row>
    <row r="81" spans="2:13">
      <c r="B81" s="41"/>
      <c r="C81" s="172"/>
      <c r="D81" s="170"/>
      <c r="E81" s="40"/>
      <c r="F81" s="40"/>
      <c r="G81" s="40"/>
      <c r="H81" s="40"/>
      <c r="I81" s="162"/>
      <c r="J81" s="40"/>
      <c r="K81" s="43"/>
    </row>
    <row r="82" spans="2:13">
      <c r="B82" s="41"/>
      <c r="C82" s="40"/>
      <c r="D82" s="40"/>
      <c r="E82" s="40"/>
      <c r="F82" s="40"/>
      <c r="G82" s="40"/>
      <c r="H82" s="40"/>
      <c r="I82" s="162"/>
      <c r="J82" s="40"/>
      <c r="K82" s="43"/>
    </row>
    <row r="83" spans="2:13" ht="15" customHeight="1">
      <c r="B83" s="41"/>
      <c r="C83" s="174" t="s">
        <v>475</v>
      </c>
      <c r="D83" s="175"/>
      <c r="E83" s="175"/>
      <c r="F83" s="40"/>
      <c r="G83" s="40"/>
      <c r="H83" s="40"/>
      <c r="I83" s="162"/>
      <c r="J83" s="40"/>
      <c r="K83" s="43"/>
    </row>
    <row r="84" spans="2:13" ht="15" customHeight="1">
      <c r="B84" s="41"/>
      <c r="C84" s="172"/>
      <c r="D84" s="40" t="s">
        <v>476</v>
      </c>
      <c r="E84" s="40"/>
      <c r="F84" s="40"/>
      <c r="G84" s="40"/>
      <c r="H84" s="40"/>
      <c r="I84" s="40"/>
      <c r="J84" s="40"/>
      <c r="K84" s="43"/>
    </row>
    <row r="85" spans="2:13" ht="15" customHeight="1">
      <c r="B85" s="41"/>
      <c r="C85" s="172"/>
      <c r="D85" s="40"/>
      <c r="E85" s="40"/>
      <c r="F85" s="40"/>
      <c r="G85" s="40"/>
      <c r="H85" s="40"/>
      <c r="I85" s="40"/>
      <c r="J85" s="40"/>
      <c r="K85" s="43"/>
    </row>
    <row r="86" spans="2:13">
      <c r="B86" s="41"/>
      <c r="C86" s="172"/>
      <c r="D86" s="40"/>
      <c r="E86" s="40"/>
      <c r="F86" s="40"/>
      <c r="G86" s="40"/>
      <c r="H86" s="40"/>
      <c r="I86" s="40"/>
      <c r="J86" s="40"/>
      <c r="K86" s="43"/>
    </row>
    <row r="87" spans="2:13" ht="14.25" thickBot="1">
      <c r="B87" s="176"/>
      <c r="C87" s="177"/>
      <c r="D87" s="177"/>
      <c r="E87" s="177"/>
      <c r="F87" s="177"/>
      <c r="G87" s="177"/>
      <c r="H87" s="177"/>
      <c r="I87" s="177"/>
      <c r="J87" s="177"/>
      <c r="K87" s="178"/>
    </row>
    <row r="89" spans="2:13">
      <c r="M89" s="179"/>
    </row>
    <row r="90" spans="2:13">
      <c r="M90" s="179"/>
    </row>
    <row r="91" spans="2:13">
      <c r="M91" s="179"/>
    </row>
    <row r="92" spans="2:13">
      <c r="M92" s="179"/>
    </row>
  </sheetData>
  <sheetProtection sheet="1" objects="1" scenarios="1"/>
  <mergeCells count="1">
    <mergeCell ref="E3:J3"/>
  </mergeCells>
  <phoneticPr fontId="1"/>
  <pageMargins left="0.70866141732283472" right="0.70866141732283472" top="0.74803149606299213" bottom="0.74803149606299213" header="0.31496062992125984" footer="0.31496062992125984"/>
  <pageSetup paperSize="9" scale="62" orientation="landscape" verticalDpi="0" r:id="rId1"/>
  <rowBreaks count="1" manualBreakCount="1">
    <brk id="6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1">
    <tabColor rgb="FF0000CC"/>
  </sheetPr>
  <dimension ref="B1:J192"/>
  <sheetViews>
    <sheetView zoomScaleNormal="100" workbookViewId="0"/>
  </sheetViews>
  <sheetFormatPr defaultRowHeight="13.5"/>
  <cols>
    <col min="1" max="1" width="2.125" style="200" customWidth="1"/>
    <col min="2" max="3" width="7.625" style="210" customWidth="1"/>
    <col min="4" max="4" width="19.25" style="211" customWidth="1"/>
    <col min="5" max="5" width="28.875" style="207" customWidth="1"/>
    <col min="6" max="6" width="41.75" style="207" customWidth="1"/>
    <col min="7" max="7" width="10.375" style="206" customWidth="1"/>
    <col min="8" max="8" width="30.625" style="208" customWidth="1"/>
    <col min="9" max="9" width="6.375" style="200" customWidth="1"/>
    <col min="10" max="16384" width="9" style="200"/>
  </cols>
  <sheetData>
    <row r="1" spans="2:10" s="181" customFormat="1" ht="20.100000000000001" customHeight="1">
      <c r="B1" s="350" t="s">
        <v>745</v>
      </c>
      <c r="C1" s="351"/>
      <c r="D1" s="352"/>
      <c r="F1" s="187"/>
      <c r="G1" s="188"/>
      <c r="H1" s="353"/>
    </row>
    <row r="2" spans="2:10" s="181" customFormat="1" ht="20.100000000000001" customHeight="1">
      <c r="B2" s="350" t="s">
        <v>744</v>
      </c>
      <c r="C2" s="354"/>
      <c r="D2" s="180"/>
      <c r="E2" s="180"/>
      <c r="F2" s="355"/>
      <c r="G2" s="356"/>
      <c r="H2" s="356"/>
    </row>
    <row r="3" spans="2:10" s="181" customFormat="1" ht="20.100000000000001" customHeight="1">
      <c r="B3" s="182"/>
      <c r="C3" s="183"/>
      <c r="D3" s="184" t="s">
        <v>397</v>
      </c>
      <c r="E3" s="180"/>
      <c r="F3" s="180"/>
      <c r="G3" s="180"/>
      <c r="H3" s="180"/>
    </row>
    <row r="4" spans="2:10" s="181" customFormat="1" ht="14.25">
      <c r="B4" s="185" t="s">
        <v>10</v>
      </c>
      <c r="C4" s="185"/>
      <c r="D4" s="186"/>
      <c r="F4" s="187"/>
      <c r="G4" s="188"/>
      <c r="H4" s="189"/>
    </row>
    <row r="5" spans="2:10" s="181" customFormat="1" ht="27">
      <c r="B5" s="190" t="s">
        <v>1</v>
      </c>
      <c r="C5" s="32" t="s">
        <v>398</v>
      </c>
      <c r="D5" s="191" t="s">
        <v>399</v>
      </c>
      <c r="E5" s="192" t="s">
        <v>2</v>
      </c>
      <c r="F5" s="192" t="s">
        <v>3</v>
      </c>
      <c r="G5" s="192" t="s">
        <v>0</v>
      </c>
      <c r="H5" s="193" t="s">
        <v>4</v>
      </c>
    </row>
    <row r="6" spans="2:10">
      <c r="B6" s="194">
        <v>1</v>
      </c>
      <c r="C6" s="129">
        <f t="shared" ref="C6:C34" ca="1" si="0">IF($B6="","",IF(COUNTA(INDIRECT($B6 &amp; "!$A$12:$A$80"))=0,"",COUNTA(INDIRECT($B6 &amp; "!$A$12:$A$80"))))</f>
        <v>2</v>
      </c>
      <c r="D6" s="195" t="s">
        <v>11</v>
      </c>
      <c r="E6" s="196" t="str">
        <f ca="1">IF($B6="","",IF(INDIRECT($B6 &amp; "!ｇ4")="","",INDIRECT($B6 &amp; "!ｇ4")))</f>
        <v>共通</v>
      </c>
      <c r="F6" s="196" t="str">
        <f ca="1">IF($B6="","",IF(INDIRECT($B6 &amp; "!ｇ5")="","",INDIRECT($B6 &amp; "!ｇ5")))</f>
        <v>企業ビジョンに基づく業務の推進及び諸ルールの遵守</v>
      </c>
      <c r="G6" s="197" t="str">
        <f ca="1">IF($B6="","",IF(INDIRECT($B6 &amp; "!e4")="","",INDIRECT($B6 &amp; "!e4")))</f>
        <v>Ｌ１</v>
      </c>
      <c r="H6" s="340" t="str">
        <f ca="1">IF($B6="","",IF(INDIRECT($B6 &amp; "!i4")="","",INDIRECT($B6 &amp; "!i4")))</f>
        <v>ユニット番号　22C001L11</v>
      </c>
      <c r="I6" s="181"/>
      <c r="J6" s="199" t="s">
        <v>400</v>
      </c>
    </row>
    <row r="7" spans="2:10">
      <c r="B7" s="194">
        <v>2</v>
      </c>
      <c r="C7" s="129">
        <f t="shared" ca="1" si="0"/>
        <v>3</v>
      </c>
      <c r="D7" s="201"/>
      <c r="E7" s="196" t="str">
        <f t="shared" ref="E7:E34" ca="1" si="1">IF($B7="","",IF(INDIRECT($B7 &amp; "!ｇ4")="","",INDIRECT($B7 &amp; "!ｇ4")))</f>
        <v>共通</v>
      </c>
      <c r="F7" s="196" t="str">
        <f t="shared" ref="F7:F34" ca="1" si="2">IF($B7="","",IF(INDIRECT($B7 &amp; "!ｇ5")="","",INDIRECT($B7 &amp; "!ｇ5")))</f>
        <v>安全衛生の推進</v>
      </c>
      <c r="G7" s="197" t="str">
        <f t="shared" ref="G7:G34" ca="1" si="3">IF($B7="","",IF(INDIRECT($B7 &amp; "!e4")="","",INDIRECT($B7 &amp; "!e4")))</f>
        <v>Ｌ１</v>
      </c>
      <c r="H7" s="340" t="str">
        <f t="shared" ref="H7:H34" ca="1" si="4">IF($B7="","",IF(INDIRECT($B7 &amp; "!i4")="","",INDIRECT($B7 &amp; "!i4")))</f>
        <v>ユニット番号　22C004L11</v>
      </c>
      <c r="J7" s="202" t="s">
        <v>401</v>
      </c>
    </row>
    <row r="8" spans="2:10">
      <c r="B8" s="194">
        <v>3</v>
      </c>
      <c r="C8" s="129" t="str">
        <f t="shared" ca="1" si="0"/>
        <v/>
      </c>
      <c r="D8" s="201"/>
      <c r="E8" s="196" t="str">
        <f t="shared" ca="1" si="1"/>
        <v>共通</v>
      </c>
      <c r="F8" s="196" t="str">
        <f t="shared" ca="1" si="2"/>
        <v>コミュニケーション・チームワーク</v>
      </c>
      <c r="G8" s="197" t="str">
        <f t="shared" ca="1" si="3"/>
        <v>Ｌ１</v>
      </c>
      <c r="H8" s="340" t="str">
        <f t="shared" ca="1" si="4"/>
        <v>ユニット番号　22C007L11</v>
      </c>
    </row>
    <row r="9" spans="2:10">
      <c r="B9" s="194">
        <v>4</v>
      </c>
      <c r="C9" s="129" t="str">
        <f t="shared" ca="1" si="0"/>
        <v/>
      </c>
      <c r="D9" s="201"/>
      <c r="E9" s="196" t="str">
        <f t="shared" ca="1" si="1"/>
        <v>共通</v>
      </c>
      <c r="F9" s="196" t="str">
        <f t="shared" ca="1" si="2"/>
        <v>クレーム対応</v>
      </c>
      <c r="G9" s="197" t="str">
        <f t="shared" ca="1" si="3"/>
        <v>Ｌ１</v>
      </c>
      <c r="H9" s="340" t="str">
        <f t="shared" ca="1" si="4"/>
        <v>ユニット番号　22C010L11</v>
      </c>
    </row>
    <row r="10" spans="2:10">
      <c r="B10" s="194">
        <v>5</v>
      </c>
      <c r="C10" s="129" t="str">
        <f t="shared" ca="1" si="0"/>
        <v/>
      </c>
      <c r="D10" s="201"/>
      <c r="E10" s="196" t="str">
        <f t="shared" ca="1" si="1"/>
        <v>共通</v>
      </c>
      <c r="F10" s="196" t="str">
        <f t="shared" ca="1" si="2"/>
        <v>技術・技能の向上</v>
      </c>
      <c r="G10" s="197" t="str">
        <f t="shared" ca="1" si="3"/>
        <v>Ｌ１</v>
      </c>
      <c r="H10" s="340" t="str">
        <f t="shared" ca="1" si="4"/>
        <v>ユニット番号　22C013L11</v>
      </c>
    </row>
    <row r="11" spans="2:10">
      <c r="B11" s="194">
        <v>6</v>
      </c>
      <c r="C11" s="129" t="str">
        <f t="shared" ca="1" si="0"/>
        <v/>
      </c>
      <c r="D11" s="201"/>
      <c r="E11" s="196" t="str">
        <f t="shared" ca="1" si="1"/>
        <v>共通</v>
      </c>
      <c r="F11" s="196" t="str">
        <f t="shared" ca="1" si="2"/>
        <v>企業ビジョンに基づく業務の推進及び諸ルールの遵守</v>
      </c>
      <c r="G11" s="197" t="str">
        <f t="shared" ca="1" si="3"/>
        <v>Ｌ２</v>
      </c>
      <c r="H11" s="340" t="str">
        <f t="shared" ca="1" si="4"/>
        <v>ユニット番号　22C002L22</v>
      </c>
    </row>
    <row r="12" spans="2:10">
      <c r="B12" s="194">
        <v>7</v>
      </c>
      <c r="C12" s="129" t="str">
        <f t="shared" ca="1" si="0"/>
        <v/>
      </c>
      <c r="D12" s="201"/>
      <c r="E12" s="196" t="str">
        <f t="shared" ca="1" si="1"/>
        <v>共通</v>
      </c>
      <c r="F12" s="196" t="str">
        <f t="shared" ca="1" si="2"/>
        <v>安全衛生の推進</v>
      </c>
      <c r="G12" s="197" t="str">
        <f t="shared" ca="1" si="3"/>
        <v>Ｌ２</v>
      </c>
      <c r="H12" s="340" t="str">
        <f t="shared" ca="1" si="4"/>
        <v>ユニット番号　22C005L22</v>
      </c>
    </row>
    <row r="13" spans="2:10">
      <c r="B13" s="194">
        <v>8</v>
      </c>
      <c r="C13" s="129" t="str">
        <f t="shared" ca="1" si="0"/>
        <v/>
      </c>
      <c r="D13" s="201"/>
      <c r="E13" s="196" t="str">
        <f t="shared" ca="1" si="1"/>
        <v>共通</v>
      </c>
      <c r="F13" s="196" t="str">
        <f t="shared" ca="1" si="2"/>
        <v>コミュニケーション・チームワーク</v>
      </c>
      <c r="G13" s="197" t="str">
        <f t="shared" ca="1" si="3"/>
        <v>Ｌ２</v>
      </c>
      <c r="H13" s="340" t="str">
        <f t="shared" ca="1" si="4"/>
        <v>ユニット番号　22C008L22</v>
      </c>
    </row>
    <row r="14" spans="2:10">
      <c r="B14" s="194">
        <v>9</v>
      </c>
      <c r="C14" s="129" t="str">
        <f t="shared" ca="1" si="0"/>
        <v/>
      </c>
      <c r="D14" s="201"/>
      <c r="E14" s="196" t="str">
        <f t="shared" ca="1" si="1"/>
        <v>共通</v>
      </c>
      <c r="F14" s="196" t="str">
        <f t="shared" ca="1" si="2"/>
        <v>クレーム対応</v>
      </c>
      <c r="G14" s="197" t="str">
        <f t="shared" ca="1" si="3"/>
        <v>Ｌ２</v>
      </c>
      <c r="H14" s="340" t="str">
        <f t="shared" ca="1" si="4"/>
        <v>ユニット番号　22C011L22</v>
      </c>
    </row>
    <row r="15" spans="2:10">
      <c r="B15" s="194">
        <v>10</v>
      </c>
      <c r="C15" s="129" t="str">
        <f t="shared" ca="1" si="0"/>
        <v/>
      </c>
      <c r="D15" s="201"/>
      <c r="E15" s="196" t="str">
        <f t="shared" ca="1" si="1"/>
        <v>共通</v>
      </c>
      <c r="F15" s="196" t="str">
        <f t="shared" ca="1" si="2"/>
        <v>技術・技能の向上</v>
      </c>
      <c r="G15" s="197" t="str">
        <f t="shared" ca="1" si="3"/>
        <v>Ｌ２</v>
      </c>
      <c r="H15" s="340" t="str">
        <f t="shared" ca="1" si="4"/>
        <v>ユニット番号　22C014L22</v>
      </c>
    </row>
    <row r="16" spans="2:10">
      <c r="B16" s="194">
        <v>11</v>
      </c>
      <c r="C16" s="129" t="str">
        <f t="shared" ca="1" si="0"/>
        <v/>
      </c>
      <c r="D16" s="201"/>
      <c r="E16" s="196" t="str">
        <f t="shared" ca="1" si="1"/>
        <v>共通</v>
      </c>
      <c r="F16" s="196" t="str">
        <f t="shared" ca="1" si="2"/>
        <v>技術指導・育成</v>
      </c>
      <c r="G16" s="197" t="str">
        <f t="shared" ca="1" si="3"/>
        <v>Ｌ２</v>
      </c>
      <c r="H16" s="340" t="str">
        <f t="shared" ca="1" si="4"/>
        <v>ユニット番号　22C016L22</v>
      </c>
    </row>
    <row r="17" spans="2:8">
      <c r="B17" s="194">
        <v>12</v>
      </c>
      <c r="C17" s="129" t="str">
        <f t="shared" ca="1" si="0"/>
        <v/>
      </c>
      <c r="D17" s="201"/>
      <c r="E17" s="196" t="str">
        <f t="shared" ca="1" si="1"/>
        <v>共通</v>
      </c>
      <c r="F17" s="196" t="str">
        <f t="shared" ca="1" si="2"/>
        <v>企業ビジョンに基づく業務の推進及び諸ルールの遵守</v>
      </c>
      <c r="G17" s="197" t="str">
        <f t="shared" ca="1" si="3"/>
        <v>Ｌ３</v>
      </c>
      <c r="H17" s="340" t="str">
        <f t="shared" ca="1" si="4"/>
        <v>ユニット番号　22C003L34</v>
      </c>
    </row>
    <row r="18" spans="2:8">
      <c r="B18" s="194">
        <v>13</v>
      </c>
      <c r="C18" s="129" t="str">
        <f t="shared" ca="1" si="0"/>
        <v/>
      </c>
      <c r="D18" s="201"/>
      <c r="E18" s="196" t="str">
        <f t="shared" ca="1" si="1"/>
        <v>共通</v>
      </c>
      <c r="F18" s="196" t="str">
        <f t="shared" ca="1" si="2"/>
        <v>安全衛生の推進</v>
      </c>
      <c r="G18" s="197" t="str">
        <f t="shared" ca="1" si="3"/>
        <v>Ｌ３</v>
      </c>
      <c r="H18" s="340" t="str">
        <f t="shared" ca="1" si="4"/>
        <v>ユニット番号　22C006L34</v>
      </c>
    </row>
    <row r="19" spans="2:8">
      <c r="B19" s="194">
        <v>14</v>
      </c>
      <c r="C19" s="129" t="str">
        <f t="shared" ca="1" si="0"/>
        <v/>
      </c>
      <c r="D19" s="201"/>
      <c r="E19" s="196" t="str">
        <f t="shared" ca="1" si="1"/>
        <v>共通</v>
      </c>
      <c r="F19" s="196" t="str">
        <f t="shared" ca="1" si="2"/>
        <v>コミュニケーション・チームワーク</v>
      </c>
      <c r="G19" s="197" t="str">
        <f t="shared" ca="1" si="3"/>
        <v>Ｌ３</v>
      </c>
      <c r="H19" s="340" t="str">
        <f t="shared" ca="1" si="4"/>
        <v>ユニット番号　22C009L34</v>
      </c>
    </row>
    <row r="20" spans="2:8">
      <c r="B20" s="194">
        <v>15</v>
      </c>
      <c r="C20" s="129" t="str">
        <f t="shared" ca="1" si="0"/>
        <v/>
      </c>
      <c r="D20" s="201"/>
      <c r="E20" s="196" t="str">
        <f t="shared" ca="1" si="1"/>
        <v>共通</v>
      </c>
      <c r="F20" s="196" t="str">
        <f t="shared" ca="1" si="2"/>
        <v>クレーム対応</v>
      </c>
      <c r="G20" s="197" t="str">
        <f t="shared" ca="1" si="3"/>
        <v>Ｌ３</v>
      </c>
      <c r="H20" s="340" t="str">
        <f t="shared" ca="1" si="4"/>
        <v>ユニット番号　22C012L34</v>
      </c>
    </row>
    <row r="21" spans="2:8">
      <c r="B21" s="194">
        <v>16</v>
      </c>
      <c r="C21" s="129" t="str">
        <f t="shared" ca="1" si="0"/>
        <v/>
      </c>
      <c r="D21" s="201"/>
      <c r="E21" s="196" t="str">
        <f t="shared" ca="1" si="1"/>
        <v>共通</v>
      </c>
      <c r="F21" s="196" t="str">
        <f t="shared" ca="1" si="2"/>
        <v>技術・技能の向上</v>
      </c>
      <c r="G21" s="197" t="str">
        <f t="shared" ca="1" si="3"/>
        <v>Ｌ３</v>
      </c>
      <c r="H21" s="340" t="str">
        <f t="shared" ca="1" si="4"/>
        <v>ユニット番号　22C015L34</v>
      </c>
    </row>
    <row r="22" spans="2:8">
      <c r="B22" s="194">
        <v>17</v>
      </c>
      <c r="C22" s="129" t="str">
        <f t="shared" ca="1" si="0"/>
        <v/>
      </c>
      <c r="D22" s="201"/>
      <c r="E22" s="196" t="str">
        <f t="shared" ca="1" si="1"/>
        <v>共通</v>
      </c>
      <c r="F22" s="196" t="str">
        <f t="shared" ca="1" si="2"/>
        <v>技術指導・育成</v>
      </c>
      <c r="G22" s="197" t="str">
        <f t="shared" ca="1" si="3"/>
        <v>Ｌ３</v>
      </c>
      <c r="H22" s="340" t="str">
        <f t="shared" ca="1" si="4"/>
        <v>ユニット番号　22C017L34</v>
      </c>
    </row>
    <row r="23" spans="2:8">
      <c r="B23" s="194">
        <v>18</v>
      </c>
      <c r="C23" s="129" t="str">
        <f t="shared" ca="1" si="0"/>
        <v/>
      </c>
      <c r="D23" s="201"/>
      <c r="E23" s="196" t="str">
        <f t="shared" ca="1" si="1"/>
        <v>共通</v>
      </c>
      <c r="F23" s="196" t="str">
        <f t="shared" ca="1" si="2"/>
        <v>予算策定とコストのマネジメント</v>
      </c>
      <c r="G23" s="197" t="str">
        <f t="shared" ca="1" si="3"/>
        <v>Ｌ３</v>
      </c>
      <c r="H23" s="340" t="str">
        <f t="shared" ca="1" si="4"/>
        <v>ユニット番号　22C018L34</v>
      </c>
    </row>
    <row r="24" spans="2:8">
      <c r="B24" s="194">
        <v>19</v>
      </c>
      <c r="C24" s="129" t="str">
        <f t="shared" ca="1" si="0"/>
        <v/>
      </c>
      <c r="D24" s="201"/>
      <c r="E24" s="196" t="str">
        <f t="shared" ca="1" si="1"/>
        <v>共通</v>
      </c>
      <c r="F24" s="196" t="str">
        <f t="shared" ca="1" si="2"/>
        <v>組織と人のマネジメント</v>
      </c>
      <c r="G24" s="197" t="str">
        <f t="shared" ca="1" si="3"/>
        <v>Ｌ３</v>
      </c>
      <c r="H24" s="340" t="str">
        <f t="shared" ca="1" si="4"/>
        <v>ユニット番号　22C019L34</v>
      </c>
    </row>
    <row r="25" spans="2:8">
      <c r="B25" s="194">
        <v>20</v>
      </c>
      <c r="C25" s="129" t="str">
        <f t="shared" ca="1" si="0"/>
        <v/>
      </c>
      <c r="D25" s="203"/>
      <c r="E25" s="196" t="str">
        <f t="shared" ca="1" si="1"/>
        <v>共通</v>
      </c>
      <c r="F25" s="196" t="str">
        <f t="shared" ca="1" si="2"/>
        <v>企業ビジョンに基づく業務の推進及び諸ルールの遵守</v>
      </c>
      <c r="G25" s="197" t="str">
        <f t="shared" ca="1" si="3"/>
        <v>Ｌ４</v>
      </c>
      <c r="H25" s="340" t="str">
        <f t="shared" ca="1" si="4"/>
        <v>ユニット番号　22C003L34</v>
      </c>
    </row>
    <row r="26" spans="2:8">
      <c r="B26" s="194">
        <v>21</v>
      </c>
      <c r="C26" s="129" t="str">
        <f t="shared" ca="1" si="0"/>
        <v/>
      </c>
      <c r="D26" s="201"/>
      <c r="E26" s="196" t="str">
        <f t="shared" ca="1" si="1"/>
        <v>共通</v>
      </c>
      <c r="F26" s="196" t="str">
        <f t="shared" ca="1" si="2"/>
        <v>安全衛生の推進</v>
      </c>
      <c r="G26" s="197" t="str">
        <f t="shared" ca="1" si="3"/>
        <v>Ｌ４</v>
      </c>
      <c r="H26" s="341" t="str">
        <f t="shared" ca="1" si="4"/>
        <v>ユニット番号　22C006L34</v>
      </c>
    </row>
    <row r="27" spans="2:8">
      <c r="B27" s="194">
        <v>22</v>
      </c>
      <c r="C27" s="129" t="str">
        <f t="shared" ca="1" si="0"/>
        <v/>
      </c>
      <c r="D27" s="201"/>
      <c r="E27" s="196" t="str">
        <f t="shared" ca="1" si="1"/>
        <v>共通</v>
      </c>
      <c r="F27" s="196" t="str">
        <f t="shared" ca="1" si="2"/>
        <v>コミュニケーション・チームワーク</v>
      </c>
      <c r="G27" s="197" t="str">
        <f t="shared" ca="1" si="3"/>
        <v>Ｌ４</v>
      </c>
      <c r="H27" s="340" t="str">
        <f t="shared" ca="1" si="4"/>
        <v>ユニット番号　22C009L34</v>
      </c>
    </row>
    <row r="28" spans="2:8">
      <c r="B28" s="194">
        <v>23</v>
      </c>
      <c r="C28" s="129" t="str">
        <f t="shared" ca="1" si="0"/>
        <v/>
      </c>
      <c r="D28" s="203"/>
      <c r="E28" s="196" t="str">
        <f t="shared" ca="1" si="1"/>
        <v>共通</v>
      </c>
      <c r="F28" s="196" t="str">
        <f t="shared" ca="1" si="2"/>
        <v>クレーム対応</v>
      </c>
      <c r="G28" s="197" t="str">
        <f t="shared" ca="1" si="3"/>
        <v>Ｌ４</v>
      </c>
      <c r="H28" s="340" t="str">
        <f t="shared" ca="1" si="4"/>
        <v>ユニット番号　22C012L34</v>
      </c>
    </row>
    <row r="29" spans="2:8">
      <c r="B29" s="194">
        <v>24</v>
      </c>
      <c r="C29" s="129" t="str">
        <f t="shared" ca="1" si="0"/>
        <v/>
      </c>
      <c r="D29" s="201"/>
      <c r="E29" s="196" t="str">
        <f t="shared" ca="1" si="1"/>
        <v>共通</v>
      </c>
      <c r="F29" s="196" t="str">
        <f t="shared" ca="1" si="2"/>
        <v>技術・技能の向上</v>
      </c>
      <c r="G29" s="197" t="str">
        <f t="shared" ca="1" si="3"/>
        <v>Ｌ４</v>
      </c>
      <c r="H29" s="340" t="str">
        <f t="shared" ca="1" si="4"/>
        <v>ユニット番号　22C015L34</v>
      </c>
    </row>
    <row r="30" spans="2:8">
      <c r="B30" s="194">
        <v>25</v>
      </c>
      <c r="C30" s="129" t="str">
        <f t="shared" ca="1" si="0"/>
        <v/>
      </c>
      <c r="D30" s="201"/>
      <c r="E30" s="196" t="str">
        <f t="shared" ca="1" si="1"/>
        <v>共通</v>
      </c>
      <c r="F30" s="196" t="str">
        <f t="shared" ca="1" si="2"/>
        <v>技術指導・育成</v>
      </c>
      <c r="G30" s="197" t="str">
        <f t="shared" ca="1" si="3"/>
        <v>Ｌ４</v>
      </c>
      <c r="H30" s="340" t="str">
        <f t="shared" ca="1" si="4"/>
        <v>ユニット番号　22C017L34</v>
      </c>
    </row>
    <row r="31" spans="2:8">
      <c r="B31" s="194">
        <v>26</v>
      </c>
      <c r="C31" s="129" t="str">
        <f t="shared" ca="1" si="0"/>
        <v/>
      </c>
      <c r="D31" s="201"/>
      <c r="E31" s="196" t="str">
        <f t="shared" ca="1" si="1"/>
        <v>共通</v>
      </c>
      <c r="F31" s="196" t="str">
        <f t="shared" ca="1" si="2"/>
        <v>予算策定とコストのマネジメント</v>
      </c>
      <c r="G31" s="197" t="str">
        <f t="shared" ca="1" si="3"/>
        <v>Ｌ４</v>
      </c>
      <c r="H31" s="340" t="str">
        <f t="shared" ca="1" si="4"/>
        <v>ユニット番号　22C018L34</v>
      </c>
    </row>
    <row r="32" spans="2:8">
      <c r="B32" s="194">
        <v>27</v>
      </c>
      <c r="C32" s="129" t="str">
        <f t="shared" ca="1" si="0"/>
        <v/>
      </c>
      <c r="D32" s="201"/>
      <c r="E32" s="196" t="str">
        <f t="shared" ca="1" si="1"/>
        <v>共通</v>
      </c>
      <c r="F32" s="196" t="str">
        <f t="shared" ca="1" si="2"/>
        <v>組織と人のマネジメント</v>
      </c>
      <c r="G32" s="197" t="str">
        <f t="shared" ca="1" si="3"/>
        <v>Ｌ４</v>
      </c>
      <c r="H32" s="340" t="str">
        <f t="shared" ca="1" si="4"/>
        <v>ユニット番号　22C019L34</v>
      </c>
    </row>
    <row r="33" spans="2:8">
      <c r="B33" s="194">
        <v>28</v>
      </c>
      <c r="C33" s="129" t="str">
        <f t="shared" ca="1" si="0"/>
        <v/>
      </c>
      <c r="D33" s="201"/>
      <c r="E33" s="196" t="str">
        <f t="shared" ca="1" si="1"/>
        <v>パン製造</v>
      </c>
      <c r="F33" s="196" t="str">
        <f t="shared" ca="1" si="2"/>
        <v>仕込み・発酵</v>
      </c>
      <c r="G33" s="197" t="str">
        <f t="shared" ca="1" si="3"/>
        <v>Ｌ１</v>
      </c>
      <c r="H33" s="340" t="str">
        <f t="shared" ca="1" si="4"/>
        <v>ユニット番号　22S001L11</v>
      </c>
    </row>
    <row r="34" spans="2:8">
      <c r="B34" s="194">
        <v>29</v>
      </c>
      <c r="C34" s="129" t="str">
        <f t="shared" ca="1" si="0"/>
        <v/>
      </c>
      <c r="D34" s="201"/>
      <c r="E34" s="196" t="str">
        <f t="shared" ca="1" si="1"/>
        <v>パン製造</v>
      </c>
      <c r="F34" s="196" t="str">
        <f t="shared" ca="1" si="2"/>
        <v>分割・成形</v>
      </c>
      <c r="G34" s="197" t="str">
        <f t="shared" ca="1" si="3"/>
        <v>Ｌ１</v>
      </c>
      <c r="H34" s="340" t="str">
        <f t="shared" ca="1" si="4"/>
        <v>ユニット番号　22S004L11</v>
      </c>
    </row>
    <row r="35" spans="2:8">
      <c r="B35" s="345">
        <v>30</v>
      </c>
      <c r="C35" s="346" t="s">
        <v>519</v>
      </c>
      <c r="D35" s="347"/>
      <c r="E35" s="342" t="s">
        <v>686</v>
      </c>
      <c r="F35" s="342" t="s">
        <v>687</v>
      </c>
      <c r="G35" s="343" t="s">
        <v>688</v>
      </c>
      <c r="H35" s="357" t="s">
        <v>689</v>
      </c>
    </row>
    <row r="36" spans="2:8">
      <c r="B36" s="345">
        <v>31</v>
      </c>
      <c r="C36" s="346" t="s">
        <v>519</v>
      </c>
      <c r="D36" s="347"/>
      <c r="E36" s="342" t="s">
        <v>686</v>
      </c>
      <c r="F36" s="342" t="s">
        <v>690</v>
      </c>
      <c r="G36" s="343" t="s">
        <v>691</v>
      </c>
      <c r="H36" s="357" t="s">
        <v>692</v>
      </c>
    </row>
    <row r="37" spans="2:8">
      <c r="B37" s="345">
        <v>32</v>
      </c>
      <c r="C37" s="346" t="s">
        <v>519</v>
      </c>
      <c r="D37" s="347"/>
      <c r="E37" s="342" t="s">
        <v>686</v>
      </c>
      <c r="F37" s="342" t="s">
        <v>390</v>
      </c>
      <c r="G37" s="343" t="s">
        <v>691</v>
      </c>
      <c r="H37" s="357" t="s">
        <v>693</v>
      </c>
    </row>
    <row r="38" spans="2:8">
      <c r="B38" s="345">
        <v>33</v>
      </c>
      <c r="C38" s="346" t="s">
        <v>519</v>
      </c>
      <c r="D38" s="347"/>
      <c r="E38" s="342" t="s">
        <v>686</v>
      </c>
      <c r="F38" s="342" t="s">
        <v>687</v>
      </c>
      <c r="G38" s="343" t="s">
        <v>691</v>
      </c>
      <c r="H38" s="357" t="s">
        <v>694</v>
      </c>
    </row>
    <row r="39" spans="2:8">
      <c r="B39" s="345">
        <v>34</v>
      </c>
      <c r="C39" s="346" t="s">
        <v>519</v>
      </c>
      <c r="D39" s="347"/>
      <c r="E39" s="342" t="s">
        <v>686</v>
      </c>
      <c r="F39" s="342" t="s">
        <v>690</v>
      </c>
      <c r="G39" s="343" t="s">
        <v>695</v>
      </c>
      <c r="H39" s="357" t="s">
        <v>696</v>
      </c>
    </row>
    <row r="40" spans="2:8">
      <c r="B40" s="345">
        <v>35</v>
      </c>
      <c r="C40" s="346" t="s">
        <v>519</v>
      </c>
      <c r="D40" s="347"/>
      <c r="E40" s="342" t="s">
        <v>686</v>
      </c>
      <c r="F40" s="342" t="s">
        <v>390</v>
      </c>
      <c r="G40" s="343" t="s">
        <v>695</v>
      </c>
      <c r="H40" s="357" t="s">
        <v>697</v>
      </c>
    </row>
    <row r="41" spans="2:8">
      <c r="B41" s="345">
        <v>36</v>
      </c>
      <c r="C41" s="346" t="s">
        <v>519</v>
      </c>
      <c r="D41" s="347"/>
      <c r="E41" s="342" t="s">
        <v>686</v>
      </c>
      <c r="F41" s="342" t="s">
        <v>687</v>
      </c>
      <c r="G41" s="343" t="s">
        <v>695</v>
      </c>
      <c r="H41" s="357" t="s">
        <v>698</v>
      </c>
    </row>
    <row r="42" spans="2:8">
      <c r="B42" s="345">
        <v>37</v>
      </c>
      <c r="C42" s="346" t="s">
        <v>519</v>
      </c>
      <c r="D42" s="347"/>
      <c r="E42" s="342" t="s">
        <v>686</v>
      </c>
      <c r="F42" s="342" t="s">
        <v>699</v>
      </c>
      <c r="G42" s="343" t="s">
        <v>695</v>
      </c>
      <c r="H42" s="357" t="s">
        <v>700</v>
      </c>
    </row>
    <row r="43" spans="2:8">
      <c r="B43" s="345">
        <v>38</v>
      </c>
      <c r="C43" s="346" t="s">
        <v>519</v>
      </c>
      <c r="D43" s="347"/>
      <c r="E43" s="342" t="s">
        <v>686</v>
      </c>
      <c r="F43" s="342" t="s">
        <v>690</v>
      </c>
      <c r="G43" s="343" t="s">
        <v>701</v>
      </c>
      <c r="H43" s="357" t="s">
        <v>696</v>
      </c>
    </row>
    <row r="44" spans="2:8">
      <c r="B44" s="345">
        <v>39</v>
      </c>
      <c r="C44" s="346" t="s">
        <v>519</v>
      </c>
      <c r="D44" s="347"/>
      <c r="E44" s="342" t="s">
        <v>686</v>
      </c>
      <c r="F44" s="342" t="s">
        <v>390</v>
      </c>
      <c r="G44" s="343" t="s">
        <v>701</v>
      </c>
      <c r="H44" s="357" t="s">
        <v>697</v>
      </c>
    </row>
    <row r="45" spans="2:8">
      <c r="B45" s="345">
        <v>40</v>
      </c>
      <c r="C45" s="346" t="s">
        <v>519</v>
      </c>
      <c r="D45" s="347"/>
      <c r="E45" s="342" t="s">
        <v>686</v>
      </c>
      <c r="F45" s="342" t="s">
        <v>687</v>
      </c>
      <c r="G45" s="343" t="s">
        <v>701</v>
      </c>
      <c r="H45" s="357" t="s">
        <v>698</v>
      </c>
    </row>
    <row r="46" spans="2:8">
      <c r="B46" s="345">
        <v>41</v>
      </c>
      <c r="C46" s="346" t="s">
        <v>519</v>
      </c>
      <c r="D46" s="347"/>
      <c r="E46" s="342" t="s">
        <v>686</v>
      </c>
      <c r="F46" s="342" t="s">
        <v>699</v>
      </c>
      <c r="G46" s="343" t="s">
        <v>701</v>
      </c>
      <c r="H46" s="357" t="s">
        <v>700</v>
      </c>
    </row>
    <row r="47" spans="2:8">
      <c r="B47" s="345">
        <v>42</v>
      </c>
      <c r="C47" s="346" t="s">
        <v>519</v>
      </c>
      <c r="D47" s="347"/>
      <c r="E47" s="342" t="s">
        <v>702</v>
      </c>
      <c r="F47" s="342" t="s">
        <v>703</v>
      </c>
      <c r="G47" s="343" t="s">
        <v>695</v>
      </c>
      <c r="H47" s="357" t="s">
        <v>704</v>
      </c>
    </row>
    <row r="48" spans="2:8">
      <c r="B48" s="345">
        <v>43</v>
      </c>
      <c r="C48" s="346" t="s">
        <v>519</v>
      </c>
      <c r="D48" s="347"/>
      <c r="E48" s="342" t="s">
        <v>702</v>
      </c>
      <c r="F48" s="342" t="s">
        <v>705</v>
      </c>
      <c r="G48" s="343" t="s">
        <v>695</v>
      </c>
      <c r="H48" s="357" t="s">
        <v>706</v>
      </c>
    </row>
    <row r="49" spans="2:8">
      <c r="B49" s="345">
        <v>44</v>
      </c>
      <c r="C49" s="346" t="s">
        <v>519</v>
      </c>
      <c r="D49" s="347"/>
      <c r="E49" s="342" t="s">
        <v>702</v>
      </c>
      <c r="F49" s="342" t="s">
        <v>703</v>
      </c>
      <c r="G49" s="343" t="s">
        <v>701</v>
      </c>
      <c r="H49" s="357" t="s">
        <v>704</v>
      </c>
    </row>
    <row r="50" spans="2:8">
      <c r="B50" s="345">
        <v>45</v>
      </c>
      <c r="C50" s="346" t="s">
        <v>519</v>
      </c>
      <c r="D50" s="347"/>
      <c r="E50" s="342" t="s">
        <v>702</v>
      </c>
      <c r="F50" s="342" t="s">
        <v>705</v>
      </c>
      <c r="G50" s="343" t="s">
        <v>701</v>
      </c>
      <c r="H50" s="357" t="s">
        <v>706</v>
      </c>
    </row>
    <row r="51" spans="2:8">
      <c r="B51" s="345">
        <v>46</v>
      </c>
      <c r="C51" s="346" t="s">
        <v>519</v>
      </c>
      <c r="D51" s="347"/>
      <c r="E51" s="342" t="s">
        <v>707</v>
      </c>
      <c r="F51" s="342" t="s">
        <v>708</v>
      </c>
      <c r="G51" s="343" t="s">
        <v>695</v>
      </c>
      <c r="H51" s="357" t="s">
        <v>709</v>
      </c>
    </row>
    <row r="52" spans="2:8">
      <c r="B52" s="345">
        <v>47</v>
      </c>
      <c r="C52" s="346" t="s">
        <v>519</v>
      </c>
      <c r="D52" s="347"/>
      <c r="E52" s="342" t="s">
        <v>707</v>
      </c>
      <c r="F52" s="342" t="s">
        <v>708</v>
      </c>
      <c r="G52" s="343" t="s">
        <v>695</v>
      </c>
      <c r="H52" s="357" t="s">
        <v>710</v>
      </c>
    </row>
    <row r="53" spans="2:8">
      <c r="B53" s="345">
        <v>48</v>
      </c>
      <c r="C53" s="346" t="s">
        <v>519</v>
      </c>
      <c r="D53" s="347"/>
      <c r="E53" s="342" t="s">
        <v>707</v>
      </c>
      <c r="F53" s="342" t="s">
        <v>708</v>
      </c>
      <c r="G53" s="343" t="s">
        <v>701</v>
      </c>
      <c r="H53" s="357" t="s">
        <v>709</v>
      </c>
    </row>
    <row r="54" spans="2:8">
      <c r="B54" s="345">
        <v>49</v>
      </c>
      <c r="C54" s="346" t="s">
        <v>519</v>
      </c>
      <c r="D54" s="347"/>
      <c r="E54" s="342" t="s">
        <v>707</v>
      </c>
      <c r="F54" s="342" t="s">
        <v>708</v>
      </c>
      <c r="G54" s="343" t="s">
        <v>701</v>
      </c>
      <c r="H54" s="357" t="s">
        <v>710</v>
      </c>
    </row>
    <row r="55" spans="2:8">
      <c r="B55" s="345">
        <v>50</v>
      </c>
      <c r="C55" s="346" t="s">
        <v>519</v>
      </c>
      <c r="D55" s="347"/>
      <c r="E55" s="342" t="s">
        <v>711</v>
      </c>
      <c r="F55" s="342" t="s">
        <v>711</v>
      </c>
      <c r="G55" s="343" t="s">
        <v>695</v>
      </c>
      <c r="H55" s="357" t="s">
        <v>712</v>
      </c>
    </row>
    <row r="56" spans="2:8">
      <c r="B56" s="345">
        <v>51</v>
      </c>
      <c r="C56" s="346" t="s">
        <v>519</v>
      </c>
      <c r="D56" s="347"/>
      <c r="E56" s="342" t="s">
        <v>711</v>
      </c>
      <c r="F56" s="342" t="s">
        <v>711</v>
      </c>
      <c r="G56" s="343" t="s">
        <v>701</v>
      </c>
      <c r="H56" s="357" t="s">
        <v>712</v>
      </c>
    </row>
    <row r="57" spans="2:8">
      <c r="B57" s="345">
        <v>52</v>
      </c>
      <c r="C57" s="346" t="s">
        <v>519</v>
      </c>
      <c r="D57" s="348" t="s">
        <v>391</v>
      </c>
      <c r="E57" s="342" t="s">
        <v>713</v>
      </c>
      <c r="F57" s="342" t="s">
        <v>714</v>
      </c>
      <c r="G57" s="343" t="s">
        <v>688</v>
      </c>
      <c r="H57" s="357" t="s">
        <v>715</v>
      </c>
    </row>
    <row r="58" spans="2:8">
      <c r="B58" s="345">
        <v>53</v>
      </c>
      <c r="C58" s="346" t="s">
        <v>519</v>
      </c>
      <c r="D58" s="349" t="s">
        <v>392</v>
      </c>
      <c r="E58" s="342" t="s">
        <v>713</v>
      </c>
      <c r="F58" s="342" t="s">
        <v>716</v>
      </c>
      <c r="G58" s="343" t="s">
        <v>688</v>
      </c>
      <c r="H58" s="357" t="s">
        <v>717</v>
      </c>
    </row>
    <row r="59" spans="2:8">
      <c r="B59" s="345">
        <v>54</v>
      </c>
      <c r="C59" s="346" t="s">
        <v>519</v>
      </c>
      <c r="D59" s="347"/>
      <c r="E59" s="342" t="s">
        <v>713</v>
      </c>
      <c r="F59" s="342" t="s">
        <v>714</v>
      </c>
      <c r="G59" s="343" t="s">
        <v>691</v>
      </c>
      <c r="H59" s="357" t="s">
        <v>718</v>
      </c>
    </row>
    <row r="60" spans="2:8">
      <c r="B60" s="345">
        <v>55</v>
      </c>
      <c r="C60" s="346" t="s">
        <v>519</v>
      </c>
      <c r="D60" s="347"/>
      <c r="E60" s="342" t="s">
        <v>713</v>
      </c>
      <c r="F60" s="342" t="s">
        <v>716</v>
      </c>
      <c r="G60" s="343" t="s">
        <v>691</v>
      </c>
      <c r="H60" s="357" t="s">
        <v>719</v>
      </c>
    </row>
    <row r="61" spans="2:8">
      <c r="B61" s="345">
        <v>56</v>
      </c>
      <c r="C61" s="346" t="s">
        <v>519</v>
      </c>
      <c r="D61" s="347"/>
      <c r="E61" s="342" t="s">
        <v>713</v>
      </c>
      <c r="F61" s="342" t="s">
        <v>714</v>
      </c>
      <c r="G61" s="343" t="s">
        <v>695</v>
      </c>
      <c r="H61" s="357" t="s">
        <v>720</v>
      </c>
    </row>
    <row r="62" spans="2:8">
      <c r="B62" s="345">
        <v>57</v>
      </c>
      <c r="C62" s="346" t="s">
        <v>519</v>
      </c>
      <c r="D62" s="347"/>
      <c r="E62" s="342" t="s">
        <v>713</v>
      </c>
      <c r="F62" s="342" t="s">
        <v>716</v>
      </c>
      <c r="G62" s="343" t="s">
        <v>695</v>
      </c>
      <c r="H62" s="357" t="s">
        <v>721</v>
      </c>
    </row>
    <row r="63" spans="2:8">
      <c r="B63" s="345">
        <v>58</v>
      </c>
      <c r="C63" s="346" t="s">
        <v>519</v>
      </c>
      <c r="D63" s="347"/>
      <c r="E63" s="342" t="s">
        <v>722</v>
      </c>
      <c r="F63" s="342" t="s">
        <v>723</v>
      </c>
      <c r="G63" s="343" t="s">
        <v>691</v>
      </c>
      <c r="H63" s="357" t="s">
        <v>724</v>
      </c>
    </row>
    <row r="64" spans="2:8">
      <c r="B64" s="345">
        <v>59</v>
      </c>
      <c r="C64" s="346" t="s">
        <v>519</v>
      </c>
      <c r="D64" s="347"/>
      <c r="E64" s="342" t="s">
        <v>722</v>
      </c>
      <c r="F64" s="342" t="s">
        <v>722</v>
      </c>
      <c r="G64" s="343" t="s">
        <v>691</v>
      </c>
      <c r="H64" s="357" t="s">
        <v>725</v>
      </c>
    </row>
    <row r="65" spans="2:8">
      <c r="B65" s="345">
        <v>60</v>
      </c>
      <c r="C65" s="346" t="s">
        <v>519</v>
      </c>
      <c r="D65" s="347"/>
      <c r="E65" s="342" t="s">
        <v>722</v>
      </c>
      <c r="F65" s="342" t="s">
        <v>723</v>
      </c>
      <c r="G65" s="343" t="s">
        <v>695</v>
      </c>
      <c r="H65" s="357" t="s">
        <v>726</v>
      </c>
    </row>
    <row r="66" spans="2:8">
      <c r="B66" s="345">
        <v>61</v>
      </c>
      <c r="C66" s="346" t="s">
        <v>519</v>
      </c>
      <c r="D66" s="347"/>
      <c r="E66" s="342" t="s">
        <v>722</v>
      </c>
      <c r="F66" s="342" t="s">
        <v>722</v>
      </c>
      <c r="G66" s="343" t="s">
        <v>695</v>
      </c>
      <c r="H66" s="357" t="s">
        <v>727</v>
      </c>
    </row>
    <row r="67" spans="2:8">
      <c r="B67" s="345">
        <v>62</v>
      </c>
      <c r="C67" s="346" t="s">
        <v>519</v>
      </c>
      <c r="D67" s="347"/>
      <c r="E67" s="342" t="s">
        <v>722</v>
      </c>
      <c r="F67" s="342" t="s">
        <v>723</v>
      </c>
      <c r="G67" s="343" t="s">
        <v>701</v>
      </c>
      <c r="H67" s="357" t="s">
        <v>728</v>
      </c>
    </row>
    <row r="68" spans="2:8">
      <c r="B68" s="345">
        <v>63</v>
      </c>
      <c r="C68" s="346" t="s">
        <v>519</v>
      </c>
      <c r="D68" s="347"/>
      <c r="E68" s="342" t="s">
        <v>722</v>
      </c>
      <c r="F68" s="342" t="s">
        <v>722</v>
      </c>
      <c r="G68" s="343" t="s">
        <v>701</v>
      </c>
      <c r="H68" s="357" t="s">
        <v>729</v>
      </c>
    </row>
    <row r="69" spans="2:8">
      <c r="B69" s="345">
        <v>64</v>
      </c>
      <c r="C69" s="346" t="s">
        <v>519</v>
      </c>
      <c r="D69" s="347"/>
      <c r="E69" s="342" t="s">
        <v>730</v>
      </c>
      <c r="F69" s="342" t="s">
        <v>730</v>
      </c>
      <c r="G69" s="343" t="s">
        <v>701</v>
      </c>
      <c r="H69" s="357" t="s">
        <v>731</v>
      </c>
    </row>
    <row r="70" spans="2:8">
      <c r="B70" s="345">
        <v>65</v>
      </c>
      <c r="C70" s="346" t="s">
        <v>519</v>
      </c>
      <c r="D70" s="347"/>
      <c r="E70" s="342" t="s">
        <v>730</v>
      </c>
      <c r="F70" s="342" t="s">
        <v>732</v>
      </c>
      <c r="G70" s="343" t="s">
        <v>701</v>
      </c>
      <c r="H70" s="357" t="s">
        <v>733</v>
      </c>
    </row>
    <row r="71" spans="2:8">
      <c r="B71" s="345">
        <v>66</v>
      </c>
      <c r="C71" s="346" t="s">
        <v>519</v>
      </c>
      <c r="D71" s="347"/>
      <c r="E71" s="342" t="s">
        <v>734</v>
      </c>
      <c r="F71" s="342" t="s">
        <v>735</v>
      </c>
      <c r="G71" s="343" t="s">
        <v>691</v>
      </c>
      <c r="H71" s="357" t="s">
        <v>736</v>
      </c>
    </row>
    <row r="72" spans="2:8">
      <c r="B72" s="345">
        <v>67</v>
      </c>
      <c r="C72" s="346" t="s">
        <v>519</v>
      </c>
      <c r="D72" s="347"/>
      <c r="E72" s="342" t="s">
        <v>734</v>
      </c>
      <c r="F72" s="342" t="s">
        <v>735</v>
      </c>
      <c r="G72" s="343" t="s">
        <v>695</v>
      </c>
      <c r="H72" s="357" t="s">
        <v>737</v>
      </c>
    </row>
    <row r="73" spans="2:8">
      <c r="B73" s="345">
        <v>68</v>
      </c>
      <c r="C73" s="346" t="s">
        <v>519</v>
      </c>
      <c r="D73" s="347"/>
      <c r="E73" s="342" t="s">
        <v>734</v>
      </c>
      <c r="F73" s="342" t="s">
        <v>738</v>
      </c>
      <c r="G73" s="343" t="s">
        <v>695</v>
      </c>
      <c r="H73" s="357" t="s">
        <v>739</v>
      </c>
    </row>
    <row r="74" spans="2:8">
      <c r="B74" s="345">
        <v>69</v>
      </c>
      <c r="C74" s="346" t="s">
        <v>519</v>
      </c>
      <c r="D74" s="347"/>
      <c r="E74" s="342" t="s">
        <v>734</v>
      </c>
      <c r="F74" s="342" t="s">
        <v>735</v>
      </c>
      <c r="G74" s="343" t="s">
        <v>701</v>
      </c>
      <c r="H74" s="357" t="s">
        <v>740</v>
      </c>
    </row>
    <row r="75" spans="2:8">
      <c r="B75" s="345">
        <v>70</v>
      </c>
      <c r="C75" s="346" t="s">
        <v>519</v>
      </c>
      <c r="D75" s="347"/>
      <c r="E75" s="342" t="s">
        <v>734</v>
      </c>
      <c r="F75" s="342" t="s">
        <v>738</v>
      </c>
      <c r="G75" s="343" t="s">
        <v>701</v>
      </c>
      <c r="H75" s="357" t="s">
        <v>741</v>
      </c>
    </row>
    <row r="76" spans="2:8">
      <c r="B76" s="345">
        <v>71</v>
      </c>
      <c r="C76" s="346" t="s">
        <v>519</v>
      </c>
      <c r="D76" s="347"/>
      <c r="E76" s="342" t="s">
        <v>519</v>
      </c>
      <c r="F76" s="342" t="s">
        <v>519</v>
      </c>
      <c r="G76" s="343" t="s">
        <v>519</v>
      </c>
      <c r="H76" s="357" t="s">
        <v>742</v>
      </c>
    </row>
    <row r="77" spans="2:8">
      <c r="B77" s="345">
        <v>72</v>
      </c>
      <c r="C77" s="346" t="s">
        <v>519</v>
      </c>
      <c r="D77" s="347"/>
      <c r="E77" s="342" t="s">
        <v>519</v>
      </c>
      <c r="F77" s="342" t="s">
        <v>519</v>
      </c>
      <c r="G77" s="343" t="s">
        <v>519</v>
      </c>
      <c r="H77" s="357" t="s">
        <v>742</v>
      </c>
    </row>
    <row r="78" spans="2:8">
      <c r="B78" s="345">
        <v>73</v>
      </c>
      <c r="C78" s="346" t="s">
        <v>519</v>
      </c>
      <c r="D78" s="347"/>
      <c r="E78" s="342" t="s">
        <v>519</v>
      </c>
      <c r="F78" s="342" t="s">
        <v>519</v>
      </c>
      <c r="G78" s="343" t="s">
        <v>519</v>
      </c>
      <c r="H78" s="357" t="s">
        <v>742</v>
      </c>
    </row>
    <row r="79" spans="2:8">
      <c r="B79" s="345">
        <v>74</v>
      </c>
      <c r="C79" s="346" t="s">
        <v>519</v>
      </c>
      <c r="D79" s="347"/>
      <c r="E79" s="342" t="s">
        <v>519</v>
      </c>
      <c r="F79" s="342" t="s">
        <v>519</v>
      </c>
      <c r="G79" s="343" t="s">
        <v>519</v>
      </c>
      <c r="H79" s="344" t="s">
        <v>519</v>
      </c>
    </row>
    <row r="80" spans="2:8">
      <c r="B80" s="194">
        <v>75</v>
      </c>
      <c r="C80" s="129" t="str">
        <f t="shared" ref="C80" ca="1" si="5">IF($B80="","",IF(COUNTA(INDIRECT($B80 &amp; "!$A$12:$A$80"))=0,"",COUNTA(INDIRECT($B80 &amp; "!$A$12:$A$80"))))</f>
        <v/>
      </c>
      <c r="D80" s="201"/>
      <c r="E80" s="196" t="str">
        <f t="shared" ref="E80" ca="1" si="6">IF($B80="","",IF(INDIRECT($B80 &amp; "!ｇ4")="","",INDIRECT($B80 &amp; "!ｇ4")))</f>
        <v/>
      </c>
      <c r="F80" s="196" t="str">
        <f t="shared" ref="F80" ca="1" si="7">IF($B80="","",IF(INDIRECT($B80 &amp; "!ｇ5")="","",INDIRECT($B80 &amp; "!ｇ5")))</f>
        <v/>
      </c>
      <c r="G80" s="197" t="str">
        <f t="shared" ref="G80" ca="1" si="8">IF($B80="","",IF(INDIRECT($B80 &amp; "!e4")="","",INDIRECT($B80 &amp; "!e4")))</f>
        <v/>
      </c>
      <c r="H80" s="198" t="str">
        <f t="shared" ref="H80" ca="1" si="9">IF($B80="","",IF(INDIRECT($B80 &amp; "!i4")="","",INDIRECT($B80 &amp; "!i4")))</f>
        <v/>
      </c>
    </row>
    <row r="81" spans="2:7">
      <c r="B81" s="204"/>
      <c r="C81" s="204"/>
      <c r="D81" s="205"/>
      <c r="E81" s="200"/>
      <c r="F81" s="206"/>
      <c r="G81" s="207"/>
    </row>
    <row r="82" spans="2:7">
      <c r="B82" s="204"/>
      <c r="C82" s="204"/>
      <c r="D82" s="205"/>
      <c r="E82" s="200"/>
      <c r="F82" s="206"/>
      <c r="G82" s="207"/>
    </row>
    <row r="83" spans="2:7">
      <c r="B83" s="204"/>
      <c r="C83" s="204"/>
      <c r="D83" s="205"/>
      <c r="E83" s="200"/>
      <c r="F83" s="206"/>
      <c r="G83" s="207"/>
    </row>
    <row r="84" spans="2:7">
      <c r="B84" s="204"/>
      <c r="C84" s="204"/>
      <c r="D84" s="205"/>
      <c r="E84" s="200"/>
      <c r="F84" s="206"/>
      <c r="G84" s="207"/>
    </row>
    <row r="85" spans="2:7">
      <c r="B85" s="204"/>
      <c r="C85" s="204"/>
      <c r="D85" s="205"/>
      <c r="E85" s="200"/>
      <c r="F85" s="206"/>
      <c r="G85" s="207"/>
    </row>
    <row r="86" spans="2:7">
      <c r="B86" s="204"/>
      <c r="C86" s="204"/>
      <c r="D86" s="205"/>
      <c r="E86" s="200"/>
      <c r="F86" s="206"/>
      <c r="G86" s="207"/>
    </row>
    <row r="87" spans="2:7">
      <c r="B87" s="204"/>
      <c r="C87" s="204"/>
      <c r="D87" s="205"/>
      <c r="E87" s="200"/>
      <c r="F87" s="206"/>
      <c r="G87" s="207"/>
    </row>
    <row r="88" spans="2:7">
      <c r="B88" s="204"/>
      <c r="C88" s="204"/>
      <c r="D88" s="205"/>
      <c r="E88" s="200"/>
      <c r="F88" s="206"/>
      <c r="G88" s="207"/>
    </row>
    <row r="89" spans="2:7">
      <c r="B89" s="204"/>
      <c r="C89" s="204"/>
      <c r="D89" s="205"/>
      <c r="E89" s="200"/>
      <c r="F89" s="206"/>
      <c r="G89" s="207"/>
    </row>
    <row r="90" spans="2:7">
      <c r="B90" s="204"/>
      <c r="C90" s="204"/>
      <c r="D90" s="205"/>
      <c r="E90" s="200"/>
      <c r="F90" s="206"/>
      <c r="G90" s="207"/>
    </row>
    <row r="91" spans="2:7">
      <c r="B91" s="204"/>
      <c r="C91" s="204"/>
      <c r="D91" s="205"/>
      <c r="E91" s="200"/>
      <c r="F91" s="206"/>
      <c r="G91" s="207"/>
    </row>
    <row r="92" spans="2:7">
      <c r="B92" s="204"/>
      <c r="C92" s="204"/>
      <c r="D92" s="205"/>
      <c r="E92" s="200"/>
      <c r="F92" s="206"/>
      <c r="G92" s="207"/>
    </row>
    <row r="93" spans="2:7">
      <c r="B93" s="204"/>
      <c r="C93" s="204"/>
      <c r="D93" s="205"/>
      <c r="E93" s="200"/>
      <c r="F93" s="206"/>
      <c r="G93" s="207"/>
    </row>
    <row r="94" spans="2:7">
      <c r="B94" s="204"/>
      <c r="C94" s="204"/>
      <c r="D94" s="205"/>
      <c r="E94" s="200"/>
      <c r="F94" s="206"/>
      <c r="G94" s="207"/>
    </row>
    <row r="95" spans="2:7">
      <c r="B95" s="204"/>
      <c r="C95" s="204"/>
      <c r="D95" s="205"/>
      <c r="E95" s="200"/>
      <c r="F95" s="206"/>
      <c r="G95" s="207"/>
    </row>
    <row r="96" spans="2:7">
      <c r="B96" s="204"/>
      <c r="C96" s="204"/>
      <c r="D96" s="205"/>
      <c r="E96" s="200"/>
      <c r="F96" s="206"/>
      <c r="G96" s="207"/>
    </row>
    <row r="97" spans="2:9">
      <c r="B97" s="204"/>
      <c r="C97" s="204"/>
      <c r="D97" s="205"/>
      <c r="E97" s="200"/>
      <c r="F97" s="206"/>
      <c r="G97" s="207"/>
    </row>
    <row r="98" spans="2:9">
      <c r="B98" s="204"/>
      <c r="C98" s="204"/>
      <c r="D98" s="205"/>
      <c r="E98" s="200"/>
      <c r="F98" s="206"/>
      <c r="G98" s="207"/>
    </row>
    <row r="99" spans="2:9">
      <c r="B99" s="204"/>
      <c r="C99" s="204"/>
      <c r="D99" s="205"/>
      <c r="E99" s="200"/>
      <c r="F99" s="206"/>
      <c r="G99" s="207"/>
    </row>
    <row r="100" spans="2:9">
      <c r="B100" s="204"/>
      <c r="C100" s="204"/>
      <c r="D100" s="205"/>
      <c r="E100" s="200"/>
      <c r="F100" s="206"/>
      <c r="G100" s="207"/>
    </row>
    <row r="101" spans="2:9">
      <c r="B101" s="204"/>
      <c r="C101" s="204"/>
      <c r="D101" s="205"/>
      <c r="E101" s="200"/>
      <c r="F101" s="206"/>
      <c r="G101" s="207"/>
    </row>
    <row r="102" spans="2:9">
      <c r="B102" s="204"/>
      <c r="C102" s="204"/>
      <c r="D102" s="205"/>
      <c r="E102" s="200"/>
      <c r="F102" s="206"/>
      <c r="G102" s="207"/>
    </row>
    <row r="103" spans="2:9">
      <c r="B103" s="204"/>
      <c r="C103" s="204"/>
      <c r="D103" s="205"/>
      <c r="E103" s="200"/>
      <c r="F103" s="206"/>
      <c r="G103" s="207"/>
    </row>
    <row r="104" spans="2:9">
      <c r="B104" s="204"/>
      <c r="C104" s="204"/>
      <c r="D104" s="205"/>
      <c r="E104" s="200"/>
      <c r="F104" s="206"/>
      <c r="G104" s="207"/>
    </row>
    <row r="105" spans="2:9">
      <c r="B105" s="204"/>
      <c r="C105" s="204"/>
      <c r="D105" s="205"/>
      <c r="E105" s="200"/>
      <c r="F105" s="206"/>
      <c r="G105" s="207"/>
    </row>
    <row r="106" spans="2:9">
      <c r="B106" s="204"/>
      <c r="C106" s="204"/>
      <c r="D106" s="205"/>
      <c r="E106" s="200"/>
      <c r="F106" s="206"/>
      <c r="G106" s="207"/>
      <c r="I106" s="209"/>
    </row>
    <row r="107" spans="2:9">
      <c r="B107" s="204"/>
      <c r="C107" s="204"/>
      <c r="D107" s="205"/>
      <c r="E107" s="200"/>
      <c r="F107" s="206"/>
      <c r="G107" s="207"/>
    </row>
    <row r="108" spans="2:9">
      <c r="B108" s="204"/>
      <c r="C108" s="204"/>
      <c r="D108" s="205"/>
      <c r="E108" s="200"/>
      <c r="F108" s="206"/>
      <c r="G108" s="207"/>
    </row>
    <row r="109" spans="2:9">
      <c r="B109" s="204"/>
      <c r="C109" s="204"/>
      <c r="D109" s="205"/>
      <c r="E109" s="200"/>
      <c r="F109" s="206"/>
      <c r="G109" s="207"/>
    </row>
    <row r="110" spans="2:9">
      <c r="B110" s="204"/>
      <c r="C110" s="204"/>
      <c r="D110" s="205"/>
      <c r="E110" s="200"/>
      <c r="F110" s="206"/>
      <c r="G110" s="207"/>
    </row>
    <row r="111" spans="2:9">
      <c r="B111" s="204"/>
      <c r="C111" s="204"/>
      <c r="D111" s="205"/>
      <c r="E111" s="200"/>
      <c r="F111" s="206"/>
      <c r="G111" s="207"/>
    </row>
    <row r="112" spans="2:9">
      <c r="B112" s="204"/>
      <c r="C112" s="204"/>
      <c r="D112" s="205"/>
      <c r="E112" s="200"/>
      <c r="F112" s="206"/>
      <c r="G112" s="207"/>
    </row>
    <row r="113" spans="2:7">
      <c r="B113" s="204"/>
      <c r="C113" s="204"/>
      <c r="D113" s="205"/>
      <c r="E113" s="200"/>
      <c r="F113" s="206"/>
      <c r="G113" s="207"/>
    </row>
    <row r="114" spans="2:7">
      <c r="B114" s="204"/>
      <c r="C114" s="204"/>
      <c r="D114" s="205"/>
      <c r="E114" s="200"/>
      <c r="F114" s="206"/>
      <c r="G114" s="207"/>
    </row>
    <row r="115" spans="2:7">
      <c r="B115" s="204"/>
      <c r="C115" s="204"/>
      <c r="D115" s="205"/>
      <c r="E115" s="200"/>
      <c r="F115" s="206"/>
      <c r="G115" s="207"/>
    </row>
    <row r="116" spans="2:7">
      <c r="B116" s="204"/>
      <c r="C116" s="204"/>
      <c r="D116" s="205"/>
      <c r="E116" s="200"/>
      <c r="F116" s="206"/>
      <c r="G116" s="207"/>
    </row>
    <row r="117" spans="2:7">
      <c r="B117" s="204"/>
      <c r="C117" s="204"/>
      <c r="D117" s="205"/>
      <c r="E117" s="200"/>
      <c r="F117" s="206"/>
      <c r="G117" s="207"/>
    </row>
    <row r="118" spans="2:7">
      <c r="B118" s="204"/>
      <c r="C118" s="204"/>
      <c r="D118" s="205"/>
      <c r="E118" s="200"/>
      <c r="F118" s="206"/>
      <c r="G118" s="207"/>
    </row>
    <row r="119" spans="2:7">
      <c r="B119" s="204"/>
      <c r="C119" s="204"/>
      <c r="D119" s="205"/>
      <c r="E119" s="200"/>
      <c r="F119" s="206"/>
      <c r="G119" s="207"/>
    </row>
    <row r="120" spans="2:7">
      <c r="B120" s="204"/>
      <c r="C120" s="204"/>
      <c r="D120" s="205"/>
      <c r="E120" s="200"/>
      <c r="F120" s="206"/>
      <c r="G120" s="207"/>
    </row>
    <row r="121" spans="2:7">
      <c r="B121" s="204"/>
      <c r="C121" s="204"/>
      <c r="D121" s="205"/>
      <c r="E121" s="200"/>
      <c r="F121" s="206"/>
      <c r="G121" s="207"/>
    </row>
    <row r="122" spans="2:7">
      <c r="B122" s="204"/>
      <c r="C122" s="204"/>
      <c r="D122" s="205"/>
      <c r="E122" s="200"/>
      <c r="F122" s="206"/>
      <c r="G122" s="207"/>
    </row>
    <row r="123" spans="2:7">
      <c r="B123" s="204"/>
      <c r="C123" s="204"/>
      <c r="D123" s="205"/>
      <c r="E123" s="200"/>
      <c r="F123" s="206"/>
      <c r="G123" s="207"/>
    </row>
    <row r="124" spans="2:7">
      <c r="B124" s="204"/>
      <c r="C124" s="204"/>
      <c r="D124" s="205"/>
      <c r="E124" s="200"/>
      <c r="F124" s="206"/>
      <c r="G124" s="207"/>
    </row>
    <row r="125" spans="2:7">
      <c r="B125" s="204"/>
      <c r="C125" s="204"/>
      <c r="D125" s="205"/>
      <c r="E125" s="200"/>
      <c r="F125" s="206"/>
      <c r="G125" s="207"/>
    </row>
    <row r="126" spans="2:7">
      <c r="B126" s="204"/>
      <c r="C126" s="204"/>
      <c r="D126" s="205"/>
      <c r="E126" s="200"/>
      <c r="F126" s="206"/>
      <c r="G126" s="207"/>
    </row>
    <row r="127" spans="2:7">
      <c r="B127" s="204"/>
      <c r="C127" s="204"/>
      <c r="D127" s="205"/>
      <c r="E127" s="200"/>
      <c r="F127" s="206"/>
      <c r="G127" s="207"/>
    </row>
    <row r="128" spans="2:7">
      <c r="B128" s="204"/>
      <c r="C128" s="204"/>
      <c r="D128" s="205"/>
      <c r="E128" s="200"/>
      <c r="F128" s="206"/>
      <c r="G128" s="207"/>
    </row>
    <row r="129" spans="2:7">
      <c r="B129" s="204"/>
      <c r="C129" s="204"/>
      <c r="D129" s="205"/>
      <c r="E129" s="200"/>
      <c r="F129" s="206"/>
      <c r="G129" s="207"/>
    </row>
    <row r="130" spans="2:7">
      <c r="B130" s="204"/>
      <c r="C130" s="204"/>
      <c r="D130" s="205"/>
      <c r="E130" s="200"/>
      <c r="F130" s="206"/>
      <c r="G130" s="207"/>
    </row>
    <row r="131" spans="2:7">
      <c r="B131" s="204"/>
      <c r="C131" s="204"/>
      <c r="D131" s="205"/>
      <c r="E131" s="200"/>
      <c r="F131" s="206"/>
      <c r="G131" s="207"/>
    </row>
    <row r="132" spans="2:7">
      <c r="B132" s="204"/>
      <c r="C132" s="204"/>
      <c r="D132" s="205"/>
      <c r="E132" s="200"/>
      <c r="F132" s="206"/>
      <c r="G132" s="207"/>
    </row>
    <row r="133" spans="2:7">
      <c r="B133" s="204"/>
      <c r="C133" s="204"/>
      <c r="D133" s="205"/>
      <c r="E133" s="200"/>
      <c r="F133" s="206"/>
      <c r="G133" s="207"/>
    </row>
    <row r="134" spans="2:7">
      <c r="B134" s="204"/>
      <c r="C134" s="204"/>
      <c r="D134" s="205"/>
      <c r="E134" s="200"/>
      <c r="F134" s="206"/>
      <c r="G134" s="207"/>
    </row>
    <row r="135" spans="2:7">
      <c r="B135" s="204"/>
      <c r="C135" s="204"/>
      <c r="D135" s="205"/>
      <c r="E135" s="200"/>
      <c r="F135" s="206"/>
      <c r="G135" s="207"/>
    </row>
    <row r="136" spans="2:7">
      <c r="B136" s="204"/>
      <c r="C136" s="204"/>
      <c r="D136" s="205"/>
      <c r="E136" s="200"/>
      <c r="F136" s="206"/>
      <c r="G136" s="207"/>
    </row>
    <row r="137" spans="2:7">
      <c r="B137" s="204"/>
      <c r="C137" s="204"/>
      <c r="D137" s="205"/>
      <c r="E137" s="200"/>
      <c r="F137" s="206"/>
      <c r="G137" s="207"/>
    </row>
    <row r="138" spans="2:7">
      <c r="B138" s="204"/>
      <c r="C138" s="204"/>
      <c r="D138" s="205"/>
      <c r="E138" s="200"/>
      <c r="F138" s="206"/>
      <c r="G138" s="207"/>
    </row>
    <row r="139" spans="2:7">
      <c r="B139" s="204"/>
      <c r="C139" s="204"/>
      <c r="D139" s="205"/>
      <c r="E139" s="200"/>
      <c r="F139" s="206"/>
      <c r="G139" s="207"/>
    </row>
    <row r="140" spans="2:7">
      <c r="B140" s="204"/>
      <c r="C140" s="204"/>
      <c r="D140" s="205"/>
      <c r="E140" s="200"/>
      <c r="F140" s="206"/>
      <c r="G140" s="207"/>
    </row>
    <row r="141" spans="2:7">
      <c r="B141" s="204"/>
      <c r="C141" s="204"/>
      <c r="D141" s="205"/>
      <c r="E141" s="200"/>
      <c r="F141" s="206"/>
      <c r="G141" s="207"/>
    </row>
    <row r="142" spans="2:7">
      <c r="B142" s="204"/>
      <c r="C142" s="204"/>
      <c r="D142" s="205"/>
      <c r="E142" s="200"/>
      <c r="F142" s="206"/>
      <c r="G142" s="207"/>
    </row>
    <row r="143" spans="2:7">
      <c r="B143" s="204"/>
      <c r="C143" s="204"/>
      <c r="D143" s="205"/>
      <c r="E143" s="200"/>
      <c r="F143" s="206"/>
      <c r="G143" s="207"/>
    </row>
    <row r="144" spans="2:7">
      <c r="B144" s="204"/>
      <c r="C144" s="204"/>
      <c r="D144" s="205"/>
      <c r="E144" s="200"/>
      <c r="F144" s="206"/>
      <c r="G144" s="207"/>
    </row>
    <row r="145" spans="2:9">
      <c r="B145" s="204"/>
      <c r="C145" s="204"/>
      <c r="D145" s="205"/>
      <c r="E145" s="200"/>
      <c r="F145" s="206"/>
      <c r="G145" s="207"/>
    </row>
    <row r="146" spans="2:9">
      <c r="B146" s="204"/>
      <c r="C146" s="204"/>
      <c r="D146" s="205"/>
      <c r="E146" s="200"/>
      <c r="F146" s="206"/>
      <c r="G146" s="207"/>
    </row>
    <row r="147" spans="2:9">
      <c r="B147" s="204"/>
      <c r="C147" s="204"/>
      <c r="D147" s="205"/>
      <c r="E147" s="200"/>
      <c r="F147" s="206"/>
      <c r="G147" s="207"/>
    </row>
    <row r="148" spans="2:9">
      <c r="B148" s="204"/>
      <c r="C148" s="204"/>
      <c r="D148" s="205"/>
      <c r="E148" s="200"/>
      <c r="F148" s="206"/>
      <c r="G148" s="207"/>
    </row>
    <row r="149" spans="2:9">
      <c r="B149" s="204"/>
      <c r="C149" s="204"/>
      <c r="D149" s="205"/>
      <c r="E149" s="200"/>
      <c r="F149" s="206"/>
      <c r="G149" s="207"/>
    </row>
    <row r="150" spans="2:9">
      <c r="B150" s="204"/>
      <c r="C150" s="204"/>
      <c r="D150" s="205"/>
      <c r="E150" s="200"/>
      <c r="F150" s="206"/>
      <c r="G150" s="207"/>
    </row>
    <row r="151" spans="2:9">
      <c r="B151" s="204"/>
      <c r="C151" s="204"/>
      <c r="D151" s="205"/>
      <c r="E151" s="200"/>
      <c r="F151" s="206"/>
      <c r="G151" s="207"/>
    </row>
    <row r="152" spans="2:9">
      <c r="B152" s="204"/>
      <c r="C152" s="204"/>
      <c r="D152" s="205"/>
      <c r="E152" s="200"/>
      <c r="F152" s="206"/>
      <c r="G152" s="207"/>
    </row>
    <row r="153" spans="2:9">
      <c r="B153" s="204"/>
      <c r="C153" s="204"/>
      <c r="D153" s="205"/>
      <c r="E153" s="200"/>
      <c r="F153" s="206"/>
      <c r="G153" s="207"/>
    </row>
    <row r="154" spans="2:9">
      <c r="B154" s="204"/>
      <c r="C154" s="204"/>
      <c r="D154" s="205"/>
      <c r="E154" s="200"/>
      <c r="F154" s="206"/>
      <c r="G154" s="207"/>
    </row>
    <row r="155" spans="2:9">
      <c r="B155" s="204"/>
      <c r="C155" s="204"/>
      <c r="D155" s="205"/>
      <c r="E155" s="200"/>
      <c r="F155" s="206"/>
      <c r="G155" s="207"/>
    </row>
    <row r="156" spans="2:9">
      <c r="B156" s="204"/>
      <c r="C156" s="204"/>
      <c r="D156" s="205"/>
      <c r="E156" s="200"/>
      <c r="F156" s="206"/>
      <c r="G156" s="207"/>
      <c r="I156" s="209"/>
    </row>
    <row r="157" spans="2:9">
      <c r="B157" s="204"/>
      <c r="C157" s="204"/>
      <c r="D157" s="205"/>
      <c r="E157" s="200"/>
      <c r="F157" s="206"/>
      <c r="G157" s="207"/>
    </row>
    <row r="158" spans="2:9">
      <c r="B158" s="204"/>
      <c r="C158" s="204"/>
      <c r="D158" s="205"/>
      <c r="E158" s="200"/>
      <c r="F158" s="206"/>
      <c r="G158" s="207"/>
    </row>
    <row r="159" spans="2:9">
      <c r="B159" s="204"/>
      <c r="C159" s="204"/>
      <c r="D159" s="205"/>
      <c r="E159" s="200"/>
      <c r="F159" s="206"/>
      <c r="G159" s="207"/>
    </row>
    <row r="160" spans="2:9">
      <c r="B160" s="204"/>
      <c r="C160" s="204"/>
      <c r="D160" s="205"/>
      <c r="E160" s="200"/>
      <c r="F160" s="206"/>
      <c r="G160" s="207"/>
    </row>
    <row r="161" spans="2:7">
      <c r="B161" s="204"/>
      <c r="C161" s="204"/>
      <c r="D161" s="205"/>
      <c r="E161" s="200"/>
      <c r="F161" s="206"/>
      <c r="G161" s="207"/>
    </row>
    <row r="162" spans="2:7">
      <c r="B162" s="204"/>
      <c r="C162" s="204"/>
      <c r="D162" s="205"/>
      <c r="E162" s="200"/>
      <c r="F162" s="206"/>
      <c r="G162" s="207"/>
    </row>
    <row r="163" spans="2:7">
      <c r="B163" s="204"/>
      <c r="C163" s="204"/>
      <c r="D163" s="205"/>
      <c r="E163" s="200"/>
      <c r="F163" s="206"/>
      <c r="G163" s="207"/>
    </row>
    <row r="164" spans="2:7">
      <c r="B164" s="204"/>
      <c r="C164" s="204"/>
      <c r="D164" s="205"/>
      <c r="E164" s="200"/>
      <c r="F164" s="206"/>
      <c r="G164" s="207"/>
    </row>
    <row r="165" spans="2:7">
      <c r="B165" s="204"/>
      <c r="C165" s="204"/>
      <c r="D165" s="205"/>
      <c r="E165" s="200"/>
      <c r="F165" s="206"/>
      <c r="G165" s="207"/>
    </row>
    <row r="166" spans="2:7">
      <c r="B166" s="204"/>
      <c r="C166" s="204"/>
      <c r="D166" s="205"/>
      <c r="E166" s="200"/>
      <c r="F166" s="206"/>
      <c r="G166" s="207"/>
    </row>
    <row r="167" spans="2:7">
      <c r="B167" s="204"/>
      <c r="C167" s="204"/>
      <c r="D167" s="205"/>
      <c r="E167" s="200"/>
      <c r="F167" s="206"/>
      <c r="G167" s="207"/>
    </row>
    <row r="168" spans="2:7">
      <c r="B168" s="204"/>
      <c r="C168" s="204"/>
      <c r="D168" s="205"/>
      <c r="E168" s="200"/>
      <c r="F168" s="206"/>
      <c r="G168" s="207"/>
    </row>
    <row r="169" spans="2:7">
      <c r="B169" s="204"/>
      <c r="C169" s="204"/>
      <c r="D169" s="205"/>
      <c r="E169" s="200"/>
      <c r="F169" s="206"/>
      <c r="G169" s="207"/>
    </row>
    <row r="170" spans="2:7">
      <c r="B170" s="204"/>
      <c r="C170" s="204"/>
      <c r="D170" s="205"/>
      <c r="E170" s="200"/>
      <c r="F170" s="206"/>
      <c r="G170" s="207"/>
    </row>
    <row r="171" spans="2:7">
      <c r="B171" s="204"/>
      <c r="C171" s="204"/>
      <c r="D171" s="205"/>
      <c r="E171" s="200"/>
      <c r="F171" s="206"/>
      <c r="G171" s="207"/>
    </row>
    <row r="172" spans="2:7">
      <c r="B172" s="204"/>
      <c r="C172" s="204"/>
      <c r="D172" s="205"/>
      <c r="E172" s="200"/>
      <c r="F172" s="206"/>
      <c r="G172" s="207"/>
    </row>
    <row r="173" spans="2:7">
      <c r="B173" s="204"/>
      <c r="C173" s="204"/>
      <c r="D173" s="205"/>
      <c r="E173" s="200"/>
      <c r="F173" s="206"/>
      <c r="G173" s="207"/>
    </row>
    <row r="174" spans="2:7">
      <c r="B174" s="204"/>
      <c r="C174" s="204"/>
      <c r="D174" s="205"/>
      <c r="E174" s="200"/>
      <c r="F174" s="206"/>
      <c r="G174" s="207"/>
    </row>
    <row r="175" spans="2:7">
      <c r="B175" s="204"/>
      <c r="C175" s="204"/>
      <c r="D175" s="205"/>
      <c r="E175" s="200"/>
      <c r="F175" s="206"/>
      <c r="G175" s="207"/>
    </row>
    <row r="176" spans="2:7">
      <c r="B176" s="204"/>
      <c r="C176" s="204"/>
      <c r="D176" s="205"/>
      <c r="E176" s="200"/>
      <c r="F176" s="206"/>
      <c r="G176" s="207"/>
    </row>
    <row r="177" spans="2:7">
      <c r="B177" s="204"/>
      <c r="C177" s="204"/>
      <c r="D177" s="205"/>
      <c r="E177" s="200"/>
      <c r="F177" s="206"/>
      <c r="G177" s="207"/>
    </row>
    <row r="178" spans="2:7">
      <c r="B178" s="204"/>
      <c r="C178" s="204"/>
      <c r="D178" s="205"/>
      <c r="E178" s="200"/>
      <c r="F178" s="206"/>
      <c r="G178" s="207"/>
    </row>
    <row r="179" spans="2:7">
      <c r="B179" s="204"/>
      <c r="C179" s="204"/>
      <c r="D179" s="205"/>
      <c r="E179" s="200"/>
      <c r="F179" s="206"/>
      <c r="G179" s="207"/>
    </row>
    <row r="180" spans="2:7">
      <c r="B180" s="204"/>
      <c r="C180" s="204"/>
      <c r="D180" s="205"/>
      <c r="E180" s="200"/>
      <c r="F180" s="206"/>
      <c r="G180" s="207"/>
    </row>
    <row r="181" spans="2:7">
      <c r="B181" s="204"/>
      <c r="C181" s="204"/>
      <c r="D181" s="205"/>
      <c r="E181" s="200"/>
      <c r="F181" s="206"/>
      <c r="G181" s="207"/>
    </row>
    <row r="182" spans="2:7">
      <c r="B182" s="204"/>
      <c r="C182" s="204"/>
      <c r="D182" s="205"/>
      <c r="E182" s="200"/>
      <c r="F182" s="206"/>
      <c r="G182" s="207"/>
    </row>
    <row r="183" spans="2:7">
      <c r="B183" s="204"/>
      <c r="C183" s="204"/>
      <c r="D183" s="205"/>
      <c r="E183" s="200"/>
      <c r="F183" s="206"/>
      <c r="G183" s="207"/>
    </row>
    <row r="184" spans="2:7">
      <c r="B184" s="204"/>
      <c r="C184" s="204"/>
      <c r="D184" s="205"/>
      <c r="E184" s="200"/>
      <c r="F184" s="206"/>
      <c r="G184" s="207"/>
    </row>
    <row r="185" spans="2:7">
      <c r="B185" s="204"/>
      <c r="C185" s="204"/>
      <c r="D185" s="205"/>
      <c r="E185" s="200"/>
      <c r="F185" s="206"/>
      <c r="G185" s="207"/>
    </row>
    <row r="186" spans="2:7">
      <c r="B186" s="204"/>
      <c r="C186" s="204"/>
      <c r="D186" s="205"/>
      <c r="E186" s="200"/>
      <c r="F186" s="206"/>
      <c r="G186" s="207"/>
    </row>
    <row r="187" spans="2:7">
      <c r="B187" s="204"/>
      <c r="C187" s="204"/>
      <c r="D187" s="205"/>
      <c r="E187" s="200"/>
      <c r="F187" s="206"/>
      <c r="G187" s="207"/>
    </row>
    <row r="188" spans="2:7">
      <c r="B188" s="204"/>
      <c r="C188" s="204"/>
      <c r="D188" s="205"/>
      <c r="E188" s="200"/>
      <c r="F188" s="206"/>
      <c r="G188" s="207"/>
    </row>
    <row r="189" spans="2:7">
      <c r="B189" s="204"/>
      <c r="C189" s="204"/>
      <c r="D189" s="205"/>
      <c r="E189" s="200"/>
      <c r="F189" s="206"/>
      <c r="G189" s="207"/>
    </row>
    <row r="190" spans="2:7">
      <c r="B190" s="204"/>
      <c r="C190" s="204"/>
      <c r="D190" s="205"/>
      <c r="E190" s="200"/>
      <c r="F190" s="206"/>
      <c r="G190" s="207"/>
    </row>
    <row r="191" spans="2:7">
      <c r="B191" s="204"/>
      <c r="C191" s="204"/>
      <c r="D191" s="205"/>
      <c r="E191" s="200"/>
      <c r="F191" s="206"/>
      <c r="G191" s="207"/>
    </row>
    <row r="192" spans="2:7">
      <c r="B192" s="204"/>
      <c r="C192" s="204"/>
      <c r="D192" s="205"/>
      <c r="E192" s="200"/>
      <c r="F192" s="206"/>
      <c r="G192" s="207"/>
    </row>
  </sheetData>
  <sheetProtection password="CFE8" sheet="1" objects="1" scenarios="1"/>
  <phoneticPr fontId="1"/>
  <hyperlinks>
    <hyperlink ref="H6" location="'1'!A1" tooltip="ユニット番号のシートへ" display="'1'!A1"/>
    <hyperlink ref="H7" location="'2'!A1" tooltip="ユニット番号のシートへ" display="'2'!A1"/>
    <hyperlink ref="H8" location="'3'!A1" tooltip="ユニット番号のシートへ" display="'3'!A1"/>
    <hyperlink ref="H9" location="'4'!A1" tooltip="ユニット番号のシートへ" display="'4'!A1"/>
    <hyperlink ref="H10" location="'5'!A1" tooltip="ユニット番号のシートへ" display="'5'!A1"/>
    <hyperlink ref="H11" location="'6'!A1" tooltip="ユニット番号のシートへ" display="'6'!A1"/>
    <hyperlink ref="H12" location="'7'!A1" tooltip="ユニット番号のシートへ" display="'7'!A1"/>
    <hyperlink ref="H13" location="'8'!A1" tooltip="ユニット番号のシートへ" display="'8'!A1"/>
    <hyperlink ref="H14" location="'9'!A1" tooltip="ユニット番号のシートへ" display="'9'!A1"/>
    <hyperlink ref="H15" location="'10'!A1" tooltip="ユニット番号のシートへ" display="'10'!A1"/>
    <hyperlink ref="H16" location="'11'!A1" tooltip="ユニット番号のシートへ" display="'11'!A1"/>
    <hyperlink ref="H17" location="'12'!A1" tooltip="ユニット番号のシートへ" display="'12'!A1"/>
    <hyperlink ref="H18" location="'13'!A1" tooltip="ユニット番号のシートへ" display="'13'!A1"/>
    <hyperlink ref="H19" location="'14'!A1" tooltip="ユニット番号のシートへ" display="'14'!A1"/>
    <hyperlink ref="H20" location="'15'!A1" tooltip="ユニット番号のシートへ" display="'15'!A1"/>
    <hyperlink ref="H21" location="'16'!A1" tooltip="ユニット番号のシートへ" display="'16'!A1"/>
    <hyperlink ref="H22" location="'17'!A1" tooltip="ユニット番号のシートへ" display="'17'!A1"/>
    <hyperlink ref="H23" location="'18'!A1" tooltip="ユニット番号のシートへ" display="'18'!A1"/>
    <hyperlink ref="H24" location="'19'!A1" tooltip="ユニット番号のシートへ" display="'19'!A1"/>
    <hyperlink ref="H25" location="'20'!A1" tooltip="ユニット番号のシートへ" display="'20'!A1"/>
    <hyperlink ref="H26" location="'21'!A1" tooltip="ユニット番号のシートへ" display="'21'!A1"/>
    <hyperlink ref="H27" location="'22'!A1" tooltip="ユニット番号のシートへ" display="'22'!A1"/>
    <hyperlink ref="H28" location="'23'!A1" tooltip="ユニット番号のシートへ" display="'23'!A1"/>
    <hyperlink ref="H29" location="'24'!A1" tooltip="ユニット番号のシートへ" display="'24'!A1"/>
    <hyperlink ref="H30" location="'25'!A1" tooltip="ユニット番号のシートへ" display="'25'!A1"/>
    <hyperlink ref="H31" location="'26'!A1" tooltip="ユニット番号のシートへ" display="'26'!A1"/>
    <hyperlink ref="H32" location="'27'!A1" tooltip="ユニット番号のシートへ" display="'27'!A1"/>
    <hyperlink ref="H33" location="'28'!A1" tooltip="ユニット番号のシートへ" display="'28'!A1"/>
    <hyperlink ref="H34" location="'29'!A1" tooltip="ユニット番号のシートへ" display="'29'!A1"/>
  </hyperlinks>
  <printOptions horizontalCentered="1"/>
  <pageMargins left="0.39370078740157483" right="0.39370078740157483" top="0.98425196850393704" bottom="0.98425196850393704" header="0.51181102362204722" footer="0.51181102362204722"/>
  <pageSetup paperSize="9" scale="6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M301"/>
  <sheetViews>
    <sheetView zoomScaleNormal="100" workbookViewId="0">
      <selection activeCell="B7" sqref="B7"/>
    </sheetView>
  </sheetViews>
  <sheetFormatPr defaultRowHeight="13.5"/>
  <cols>
    <col min="1" max="1" width="1.375" style="216" customWidth="1"/>
    <col min="2" max="2" width="14.125" style="240" customWidth="1"/>
    <col min="3" max="3" width="6.875" style="226" customWidth="1"/>
    <col min="4" max="4" width="4.625" style="214" customWidth="1"/>
    <col min="5" max="5" width="12.625" style="214" customWidth="1"/>
    <col min="6" max="6" width="4.625" style="216" customWidth="1"/>
    <col min="7" max="7" width="15.625" style="216" customWidth="1"/>
    <col min="8" max="8" width="25.625" style="216" customWidth="1"/>
    <col min="9" max="9" width="4.625" style="222" customWidth="1"/>
    <col min="10" max="10" width="20.625" style="218" customWidth="1"/>
    <col min="11" max="11" width="4.625" style="218" customWidth="1"/>
    <col min="12" max="12" width="91" style="218" customWidth="1"/>
    <col min="13" max="13" width="4.5" style="238" customWidth="1"/>
    <col min="14" max="15" width="4.5" style="216" customWidth="1"/>
    <col min="16" max="16" width="4.875" style="216" customWidth="1"/>
    <col min="17" max="16384" width="9" style="216"/>
  </cols>
  <sheetData>
    <row r="1" spans="2:13" ht="9.75" customHeight="1" thickBot="1">
      <c r="B1" s="212"/>
      <c r="C1" s="213"/>
      <c r="F1" s="215"/>
      <c r="G1" s="31"/>
      <c r="I1" s="217"/>
      <c r="L1" s="216"/>
      <c r="M1" s="216"/>
    </row>
    <row r="2" spans="2:13" ht="27.75" customHeight="1">
      <c r="B2" s="362" t="s">
        <v>585</v>
      </c>
      <c r="C2" s="219"/>
      <c r="E2" s="220"/>
      <c r="G2" s="221"/>
      <c r="J2" s="223" t="s">
        <v>586</v>
      </c>
      <c r="K2" s="216"/>
      <c r="L2" s="224"/>
      <c r="M2" s="225"/>
    </row>
    <row r="3" spans="2:13" ht="20.25" customHeight="1">
      <c r="B3" s="363"/>
      <c r="F3" s="227"/>
      <c r="G3" s="221"/>
      <c r="L3" s="228" t="s">
        <v>587</v>
      </c>
      <c r="M3" s="229"/>
    </row>
    <row r="4" spans="2:13" ht="20.25" customHeight="1" thickBot="1">
      <c r="B4" s="364"/>
      <c r="C4" s="230"/>
      <c r="D4" s="231"/>
      <c r="E4" s="231"/>
      <c r="F4" s="232"/>
      <c r="G4" s="221"/>
      <c r="I4" s="233" t="s">
        <v>588</v>
      </c>
      <c r="J4" s="216"/>
      <c r="K4" s="216"/>
      <c r="L4" s="216"/>
      <c r="M4" s="234"/>
    </row>
    <row r="5" spans="2:13" ht="15" customHeight="1">
      <c r="B5" s="365" t="s">
        <v>589</v>
      </c>
      <c r="C5" s="367" t="s">
        <v>590</v>
      </c>
      <c r="D5" s="369" t="s">
        <v>591</v>
      </c>
      <c r="E5" s="367" t="s">
        <v>2</v>
      </c>
      <c r="F5" s="369" t="s">
        <v>593</v>
      </c>
      <c r="G5" s="370" t="s">
        <v>505</v>
      </c>
      <c r="H5" s="370" t="s">
        <v>506</v>
      </c>
      <c r="I5" s="371" t="s">
        <v>593</v>
      </c>
      <c r="J5" s="372" t="s">
        <v>594</v>
      </c>
      <c r="K5" s="370" t="s">
        <v>593</v>
      </c>
      <c r="L5" s="361" t="s">
        <v>508</v>
      </c>
      <c r="M5" s="234"/>
    </row>
    <row r="6" spans="2:13" ht="15" customHeight="1">
      <c r="B6" s="366"/>
      <c r="C6" s="368"/>
      <c r="D6" s="369"/>
      <c r="E6" s="368"/>
      <c r="F6" s="369"/>
      <c r="G6" s="370"/>
      <c r="H6" s="370"/>
      <c r="I6" s="371"/>
      <c r="J6" s="372"/>
      <c r="K6" s="370"/>
      <c r="L6" s="361"/>
      <c r="M6" s="234"/>
    </row>
    <row r="7" spans="2:13" ht="40.5">
      <c r="B7" s="235">
        <v>1</v>
      </c>
      <c r="C7" s="130">
        <f t="shared" ref="C7" si="0">IF($B7="","",SMALL($B$7:$B$500,ROW(B1)))</f>
        <v>1</v>
      </c>
      <c r="D7" s="131" t="str">
        <f ca="1">IF($C7="","",IF($C7=$C6,"",IF(INDIRECT($C7&amp;"!e4")="","",INDIRECT($C7&amp;"!e4"))))</f>
        <v>Ｌ１</v>
      </c>
      <c r="E7" s="131" t="str">
        <f ca="1">IF($C7="","",IF($C7=$C6,"",IF(INDIRECT($C7&amp;"!g4")="","",INDIRECT($C7&amp;"!g4"))))</f>
        <v>共通</v>
      </c>
      <c r="F7" s="248">
        <f ca="1">IF($C7="","",IF($H7="","",COUNTA(G$7:$G7)-COUNTBLANK(G$7:$G7)))</f>
        <v>1</v>
      </c>
      <c r="G7" s="249" t="str">
        <f ca="1">IF($C7="","",IF($C7=$C6,"",IF(INDIRECT($C7&amp;"!g5")="","",INDIRECT($C7&amp;"!g5"))))</f>
        <v>企業ビジョンに基づく業務の推進及び諸ルールの遵守</v>
      </c>
      <c r="H7" s="249" t="str">
        <f ca="1">IF($C7="","",IF($C7=$C6,"",IF(INDIRECT($C7&amp;"!g6")="","",INDIRECT($C7&amp;"!g6"))))</f>
        <v>仕事を遂行するうえで必要な基本事項や各種ルールを理解し、これを遵守する能力</v>
      </c>
      <c r="I7" s="250" t="str">
        <f t="shared" ref="I7:I70" ca="1" si="1">IF($C7="","",IF($J7="","",LEFT($J7,1)))</f>
        <v>①</v>
      </c>
      <c r="J7" s="251" t="str">
        <f ca="1">IF($C7="","",IF($K7="","",IF(VLOOKUP($K7,INDIRECT($C7&amp;"!$A$12:$b$500"),2,0)=0,"",VLOOKUP($K7,INDIRECT($C7&amp;"!$A$12:$b$500"),2,0))))</f>
        <v>①経営理念と経営戦略の理解</v>
      </c>
      <c r="K7" s="248">
        <f ca="1">IF($C7="","",IF($C7&gt;$C6,1,COUNTA(INDIRECT($C7&amp;"!$D$12:$D$500")-(COUNTA(INDIRECT($C7&amp;"!$D$12:$D$500")-1)))+$K6))</f>
        <v>1</v>
      </c>
      <c r="L7" s="132" t="str">
        <f ca="1">IF($C7="","",IF($K7="","",VLOOKUP($K7,INDIRECT($C7&amp;"!$d$12:$K$500"),2,0)))</f>
        <v>○上司や先輩の示す会社のビジョンや理念を理解し、その実現を目指して業務を遂行するよう心がけている。</v>
      </c>
      <c r="M7" s="216"/>
    </row>
    <row r="8" spans="2:13" ht="27">
      <c r="B8" s="236">
        <v>1</v>
      </c>
      <c r="C8" s="130">
        <f t="shared" ref="C8:C71" si="2">IF($B8="","",SMALL($B$7:$B$500,ROW(B2)))</f>
        <v>1</v>
      </c>
      <c r="D8" s="133" t="str">
        <f t="shared" ref="D8:D71" ca="1" si="3">IF($C8="","",IF($C8=$C7,"",IF(INDIRECT($C8&amp;"!e4")="","",INDIRECT($C8&amp;"!e4"))))</f>
        <v/>
      </c>
      <c r="E8" s="133" t="str">
        <f t="shared" ref="E8:E71" ca="1" si="4">IF($C8="","",IF($C8=$C7,"",IF(INDIRECT($C8&amp;"!g4")="","",INDIRECT($C8&amp;"!g4"))))</f>
        <v/>
      </c>
      <c r="F8" s="252" t="str">
        <f ca="1">IF($C8="","",IF($H8="","",COUNTA(G$7:$G8)-COUNTBLANK(G$7:$G8)))</f>
        <v/>
      </c>
      <c r="G8" s="253" t="str">
        <f t="shared" ref="G8:G71" ca="1" si="5">IF($C8="","",IF($C8=$C7,"",IF(INDIRECT($C8&amp;"!g5")="","",INDIRECT($C8&amp;"!g5"))))</f>
        <v/>
      </c>
      <c r="H8" s="253" t="str">
        <f t="shared" ref="H8:H71" ca="1" si="6">IF($C8="","",IF($C8=$C7,"",IF(INDIRECT($C8&amp;"!g6")="","",INDIRECT($C8&amp;"!g6"))))</f>
        <v/>
      </c>
      <c r="I8" s="254" t="str">
        <f t="shared" ca="1" si="1"/>
        <v>②</v>
      </c>
      <c r="J8" s="255" t="str">
        <f t="shared" ref="J8:J71" ca="1" si="7">IF($C8="","",IF($K8="","",IF(VLOOKUP($K8,INDIRECT($C8&amp;"!$A$12:$b$500"),2,0)=0,"",VLOOKUP($K8,INDIRECT($C8&amp;"!$A$12:$b$500"),2,0))))</f>
        <v>②諸ルールの
遵守</v>
      </c>
      <c r="K8" s="252">
        <f t="shared" ref="K8:K71" ca="1" si="8">IF($C8="","",IF($C8&gt;$C7,1,COUNTA(INDIRECT($C8&amp;"!$D$12:$D$500")-(COUNTA(INDIRECT($C8&amp;"!$D$12:$D$500")-1)))+$K7))</f>
        <v>2</v>
      </c>
      <c r="L8" s="134" t="str">
        <f t="shared" ref="L8:L71" ca="1" si="9">IF($C8="","",IF($K8="","",VLOOKUP($K8,INDIRECT($C8&amp;"!$d$12:$K$500"),2,0)))</f>
        <v>○作業場を常に整理整頓するなど、危険を誘発する要因の除去に努めている。</v>
      </c>
      <c r="M8" s="216"/>
    </row>
    <row r="9" spans="2:13" ht="54">
      <c r="B9" s="236">
        <v>2</v>
      </c>
      <c r="C9" s="130">
        <f t="shared" si="2"/>
        <v>2</v>
      </c>
      <c r="D9" s="133" t="str">
        <f t="shared" ca="1" si="3"/>
        <v>Ｌ１</v>
      </c>
      <c r="E9" s="133" t="str">
        <f t="shared" ca="1" si="4"/>
        <v>共通</v>
      </c>
      <c r="F9" s="252">
        <f ca="1">IF($C9="","",IF($H9="","",COUNTA(G$7:$G9)-COUNTBLANK(G$7:$G9)))</f>
        <v>2</v>
      </c>
      <c r="G9" s="253" t="str">
        <f t="shared" ca="1" si="5"/>
        <v>安全衛生の推進</v>
      </c>
      <c r="H9" s="253" t="str">
        <f t="shared" ca="1" si="6"/>
        <v>お客様の安心や商品の安全性を高めるため、安全衛生規程や各種ルールを守りながら安全に作業を推進する能力</v>
      </c>
      <c r="I9" s="254" t="str">
        <f t="shared" ca="1" si="1"/>
        <v>①</v>
      </c>
      <c r="J9" s="255" t="str">
        <f t="shared" ca="1" si="7"/>
        <v>①器具・備品の
維持保管</v>
      </c>
      <c r="K9" s="252">
        <f t="shared" ca="1" si="8"/>
        <v>1</v>
      </c>
      <c r="L9" s="134" t="str">
        <f t="shared" ca="1" si="9"/>
        <v>○［販売職種の場合］トング、トレイ、バスケットなど、器具・備品の取扱方法、洗浄・消毒方法、保管場所、保管方法を理解し、衛生的な方法で使用・保管している。</v>
      </c>
      <c r="M9" s="237"/>
    </row>
    <row r="10" spans="2:13" ht="40.5">
      <c r="B10" s="236">
        <v>2</v>
      </c>
      <c r="C10" s="130">
        <f t="shared" si="2"/>
        <v>2</v>
      </c>
      <c r="D10" s="133" t="str">
        <f t="shared" ca="1" si="3"/>
        <v/>
      </c>
      <c r="E10" s="133" t="str">
        <f t="shared" ca="1" si="4"/>
        <v/>
      </c>
      <c r="F10" s="252" t="str">
        <f ca="1">IF($C10="","",IF($H10="","",COUNTA(G$7:$G10)-COUNTBLANK(G$7:$G10)))</f>
        <v/>
      </c>
      <c r="G10" s="253" t="str">
        <f t="shared" ca="1" si="5"/>
        <v/>
      </c>
      <c r="H10" s="253" t="str">
        <f t="shared" ca="1" si="6"/>
        <v/>
      </c>
      <c r="I10" s="254" t="str">
        <f t="shared" ca="1" si="1"/>
        <v>②</v>
      </c>
      <c r="J10" s="255" t="str">
        <f t="shared" ca="1" si="7"/>
        <v>②安全・衛生・
クレンリネスの
推進</v>
      </c>
      <c r="K10" s="252">
        <f t="shared" ca="1" si="8"/>
        <v>2</v>
      </c>
      <c r="L10" s="134" t="str">
        <f t="shared" ca="1" si="9"/>
        <v>○［製造職種の場合］パン製造工程において、異物や雑菌が混入しないように注意を払っている。</v>
      </c>
      <c r="M10" s="237"/>
    </row>
    <row r="11" spans="2:13" ht="27">
      <c r="B11" s="236">
        <v>2</v>
      </c>
      <c r="C11" s="130">
        <f t="shared" si="2"/>
        <v>2</v>
      </c>
      <c r="D11" s="133" t="str">
        <f t="shared" ca="1" si="3"/>
        <v/>
      </c>
      <c r="E11" s="133" t="str">
        <f t="shared" ca="1" si="4"/>
        <v/>
      </c>
      <c r="F11" s="252" t="str">
        <f ca="1">IF($C11="","",IF($H11="","",COUNTA(G$7:$G11)-COUNTBLANK(G$7:$G11)))</f>
        <v/>
      </c>
      <c r="G11" s="253" t="str">
        <f t="shared" ca="1" si="5"/>
        <v/>
      </c>
      <c r="H11" s="253" t="str">
        <f t="shared" ca="1" si="6"/>
        <v/>
      </c>
      <c r="I11" s="254" t="str">
        <f t="shared" ca="1" si="1"/>
        <v/>
      </c>
      <c r="J11" s="255" t="str">
        <f t="shared" ca="1" si="7"/>
        <v/>
      </c>
      <c r="K11" s="252">
        <f t="shared" ca="1" si="8"/>
        <v>3</v>
      </c>
      <c r="L11" s="134" t="str">
        <f t="shared" ca="1" si="9"/>
        <v>○［販売職種の場合］衛生維持に常に注意を払い、天井、床、陳列棚、トレイ、ビニール袋など、作業場、器具、備品の清掃を定められた基準と手順に従って行っている。</v>
      </c>
    </row>
    <row r="12" spans="2:13" ht="14.25">
      <c r="B12" s="236"/>
      <c r="C12" s="130" t="str">
        <f t="shared" si="2"/>
        <v/>
      </c>
      <c r="D12" s="133" t="str">
        <f t="shared" ca="1" si="3"/>
        <v/>
      </c>
      <c r="E12" s="133" t="str">
        <f t="shared" ca="1" si="4"/>
        <v/>
      </c>
      <c r="F12" s="252" t="str">
        <f>IF($C12="","",IF($H12="","",COUNTA(G$7:$G12)-COUNTBLANK(G$7:$G12)))</f>
        <v/>
      </c>
      <c r="G12" s="253" t="str">
        <f t="shared" ca="1" si="5"/>
        <v/>
      </c>
      <c r="H12" s="253" t="str">
        <f t="shared" ca="1" si="6"/>
        <v/>
      </c>
      <c r="I12" s="254" t="str">
        <f t="shared" si="1"/>
        <v/>
      </c>
      <c r="J12" s="255" t="str">
        <f t="shared" ca="1" si="7"/>
        <v/>
      </c>
      <c r="K12" s="252" t="str">
        <f t="shared" ca="1" si="8"/>
        <v/>
      </c>
      <c r="L12" s="134" t="str">
        <f t="shared" ca="1" si="9"/>
        <v/>
      </c>
    </row>
    <row r="13" spans="2:13" ht="14.25">
      <c r="B13" s="236"/>
      <c r="C13" s="130" t="str">
        <f t="shared" si="2"/>
        <v/>
      </c>
      <c r="D13" s="133" t="str">
        <f t="shared" ca="1" si="3"/>
        <v/>
      </c>
      <c r="E13" s="133" t="str">
        <f t="shared" ca="1" si="4"/>
        <v/>
      </c>
      <c r="F13" s="252" t="str">
        <f>IF($C13="","",IF($H13="","",COUNTA(G$7:$G13)-COUNTBLANK(G$7:$G13)))</f>
        <v/>
      </c>
      <c r="G13" s="253" t="str">
        <f t="shared" ca="1" si="5"/>
        <v/>
      </c>
      <c r="H13" s="253" t="str">
        <f t="shared" ca="1" si="6"/>
        <v/>
      </c>
      <c r="I13" s="254" t="str">
        <f t="shared" si="1"/>
        <v/>
      </c>
      <c r="J13" s="255" t="str">
        <f t="shared" ca="1" si="7"/>
        <v/>
      </c>
      <c r="K13" s="252" t="str">
        <f t="shared" ca="1" si="8"/>
        <v/>
      </c>
      <c r="L13" s="134" t="str">
        <f t="shared" ca="1" si="9"/>
        <v/>
      </c>
    </row>
    <row r="14" spans="2:13" ht="14.25">
      <c r="B14" s="236"/>
      <c r="C14" s="130" t="str">
        <f t="shared" si="2"/>
        <v/>
      </c>
      <c r="D14" s="133" t="str">
        <f t="shared" ca="1" si="3"/>
        <v/>
      </c>
      <c r="E14" s="133" t="str">
        <f t="shared" ca="1" si="4"/>
        <v/>
      </c>
      <c r="F14" s="252" t="str">
        <f>IF($C14="","",IF($H14="","",COUNTA(G$7:$G14)-COUNTBLANK(G$7:$G14)))</f>
        <v/>
      </c>
      <c r="G14" s="253" t="str">
        <f t="shared" ca="1" si="5"/>
        <v/>
      </c>
      <c r="H14" s="253" t="str">
        <f t="shared" ca="1" si="6"/>
        <v/>
      </c>
      <c r="I14" s="254" t="str">
        <f t="shared" si="1"/>
        <v/>
      </c>
      <c r="J14" s="255" t="str">
        <f t="shared" ca="1" si="7"/>
        <v/>
      </c>
      <c r="K14" s="252" t="str">
        <f t="shared" ca="1" si="8"/>
        <v/>
      </c>
      <c r="L14" s="134" t="str">
        <f t="shared" ca="1" si="9"/>
        <v/>
      </c>
    </row>
    <row r="15" spans="2:13" ht="14.25">
      <c r="B15" s="236"/>
      <c r="C15" s="130" t="str">
        <f t="shared" si="2"/>
        <v/>
      </c>
      <c r="D15" s="133" t="str">
        <f t="shared" ca="1" si="3"/>
        <v/>
      </c>
      <c r="E15" s="133" t="str">
        <f t="shared" ca="1" si="4"/>
        <v/>
      </c>
      <c r="F15" s="252" t="str">
        <f>IF($C15="","",IF($H15="","",COUNTA(G$7:$G15)-COUNTBLANK(G$7:$G15)))</f>
        <v/>
      </c>
      <c r="G15" s="253" t="str">
        <f t="shared" ca="1" si="5"/>
        <v/>
      </c>
      <c r="H15" s="253" t="str">
        <f t="shared" ca="1" si="6"/>
        <v/>
      </c>
      <c r="I15" s="254" t="str">
        <f t="shared" si="1"/>
        <v/>
      </c>
      <c r="J15" s="255" t="str">
        <f t="shared" ca="1" si="7"/>
        <v/>
      </c>
      <c r="K15" s="252" t="str">
        <f t="shared" ca="1" si="8"/>
        <v/>
      </c>
      <c r="L15" s="134" t="str">
        <f t="shared" ca="1" si="9"/>
        <v/>
      </c>
    </row>
    <row r="16" spans="2:13" ht="14.25">
      <c r="B16" s="236"/>
      <c r="C16" s="130" t="str">
        <f t="shared" si="2"/>
        <v/>
      </c>
      <c r="D16" s="133" t="str">
        <f t="shared" ca="1" si="3"/>
        <v/>
      </c>
      <c r="E16" s="133" t="str">
        <f t="shared" ca="1" si="4"/>
        <v/>
      </c>
      <c r="F16" s="252" t="str">
        <f>IF($C16="","",IF($H16="","",COUNTA(G$7:$G16)-COUNTBLANK(G$7:$G16)))</f>
        <v/>
      </c>
      <c r="G16" s="253" t="str">
        <f t="shared" ca="1" si="5"/>
        <v/>
      </c>
      <c r="H16" s="253" t="str">
        <f t="shared" ca="1" si="6"/>
        <v/>
      </c>
      <c r="I16" s="254" t="str">
        <f t="shared" si="1"/>
        <v/>
      </c>
      <c r="J16" s="255" t="str">
        <f t="shared" ca="1" si="7"/>
        <v/>
      </c>
      <c r="K16" s="252" t="str">
        <f t="shared" ca="1" si="8"/>
        <v/>
      </c>
      <c r="L16" s="134" t="str">
        <f t="shared" ca="1" si="9"/>
        <v/>
      </c>
    </row>
    <row r="17" spans="2:12" s="216" customFormat="1" ht="14.25">
      <c r="B17" s="236"/>
      <c r="C17" s="130" t="str">
        <f t="shared" si="2"/>
        <v/>
      </c>
      <c r="D17" s="133" t="str">
        <f t="shared" ca="1" si="3"/>
        <v/>
      </c>
      <c r="E17" s="133" t="str">
        <f t="shared" ca="1" si="4"/>
        <v/>
      </c>
      <c r="F17" s="252" t="str">
        <f>IF($C17="","",IF($H17="","",COUNTA(G$7:$G17)-COUNTBLANK(G$7:$G17)))</f>
        <v/>
      </c>
      <c r="G17" s="253" t="str">
        <f t="shared" ca="1" si="5"/>
        <v/>
      </c>
      <c r="H17" s="253" t="str">
        <f t="shared" ca="1" si="6"/>
        <v/>
      </c>
      <c r="I17" s="254" t="str">
        <f t="shared" si="1"/>
        <v/>
      </c>
      <c r="J17" s="255" t="str">
        <f t="shared" ca="1" si="7"/>
        <v/>
      </c>
      <c r="K17" s="252" t="str">
        <f t="shared" ca="1" si="8"/>
        <v/>
      </c>
      <c r="L17" s="134" t="str">
        <f t="shared" ca="1" si="9"/>
        <v/>
      </c>
    </row>
    <row r="18" spans="2:12" s="216" customFormat="1" ht="14.25">
      <c r="B18" s="236"/>
      <c r="C18" s="130" t="str">
        <f t="shared" si="2"/>
        <v/>
      </c>
      <c r="D18" s="133" t="str">
        <f t="shared" ca="1" si="3"/>
        <v/>
      </c>
      <c r="E18" s="133" t="str">
        <f t="shared" ca="1" si="4"/>
        <v/>
      </c>
      <c r="F18" s="252" t="str">
        <f>IF($C18="","",IF($H18="","",COUNTA(G$7:$G18)-COUNTBLANK(G$7:$G18)))</f>
        <v/>
      </c>
      <c r="G18" s="253" t="str">
        <f t="shared" ca="1" si="5"/>
        <v/>
      </c>
      <c r="H18" s="253" t="str">
        <f t="shared" ca="1" si="6"/>
        <v/>
      </c>
      <c r="I18" s="254" t="str">
        <f t="shared" si="1"/>
        <v/>
      </c>
      <c r="J18" s="255" t="str">
        <f t="shared" ca="1" si="7"/>
        <v/>
      </c>
      <c r="K18" s="252" t="str">
        <f t="shared" ca="1" si="8"/>
        <v/>
      </c>
      <c r="L18" s="134" t="str">
        <f t="shared" ca="1" si="9"/>
        <v/>
      </c>
    </row>
    <row r="19" spans="2:12" s="216" customFormat="1" ht="14.25">
      <c r="B19" s="236"/>
      <c r="C19" s="130" t="str">
        <f t="shared" si="2"/>
        <v/>
      </c>
      <c r="D19" s="133" t="str">
        <f t="shared" ca="1" si="3"/>
        <v/>
      </c>
      <c r="E19" s="133" t="str">
        <f t="shared" ca="1" si="4"/>
        <v/>
      </c>
      <c r="F19" s="252" t="str">
        <f>IF($C19="","",IF($H19="","",COUNTA(G$7:$G19)-COUNTBLANK(G$7:$G19)))</f>
        <v/>
      </c>
      <c r="G19" s="253" t="str">
        <f t="shared" ca="1" si="5"/>
        <v/>
      </c>
      <c r="H19" s="253" t="str">
        <f t="shared" ca="1" si="6"/>
        <v/>
      </c>
      <c r="I19" s="254" t="str">
        <f t="shared" si="1"/>
        <v/>
      </c>
      <c r="J19" s="255" t="str">
        <f t="shared" ca="1" si="7"/>
        <v/>
      </c>
      <c r="K19" s="252" t="str">
        <f t="shared" ca="1" si="8"/>
        <v/>
      </c>
      <c r="L19" s="134" t="str">
        <f t="shared" ca="1" si="9"/>
        <v/>
      </c>
    </row>
    <row r="20" spans="2:12" s="216" customFormat="1" ht="14.25">
      <c r="B20" s="236"/>
      <c r="C20" s="130" t="str">
        <f t="shared" si="2"/>
        <v/>
      </c>
      <c r="D20" s="133" t="str">
        <f t="shared" ca="1" si="3"/>
        <v/>
      </c>
      <c r="E20" s="133" t="str">
        <f t="shared" ca="1" si="4"/>
        <v/>
      </c>
      <c r="F20" s="252" t="str">
        <f>IF($C20="","",IF($H20="","",COUNTA(G$7:$G20)-COUNTBLANK(G$7:$G20)))</f>
        <v/>
      </c>
      <c r="G20" s="253" t="str">
        <f t="shared" ca="1" si="5"/>
        <v/>
      </c>
      <c r="H20" s="253" t="str">
        <f t="shared" ca="1" si="6"/>
        <v/>
      </c>
      <c r="I20" s="254" t="str">
        <f t="shared" si="1"/>
        <v/>
      </c>
      <c r="J20" s="255" t="str">
        <f t="shared" ca="1" si="7"/>
        <v/>
      </c>
      <c r="K20" s="252" t="str">
        <f t="shared" ca="1" si="8"/>
        <v/>
      </c>
      <c r="L20" s="134" t="str">
        <f t="shared" ca="1" si="9"/>
        <v/>
      </c>
    </row>
    <row r="21" spans="2:12" s="216" customFormat="1" ht="14.25">
      <c r="B21" s="236"/>
      <c r="C21" s="130" t="str">
        <f t="shared" si="2"/>
        <v/>
      </c>
      <c r="D21" s="133" t="str">
        <f t="shared" ca="1" si="3"/>
        <v/>
      </c>
      <c r="E21" s="133" t="str">
        <f t="shared" ca="1" si="4"/>
        <v/>
      </c>
      <c r="F21" s="252" t="str">
        <f>IF($C21="","",IF($H21="","",COUNTA(G$7:$G21)-COUNTBLANK(G$7:$G21)))</f>
        <v/>
      </c>
      <c r="G21" s="253" t="str">
        <f t="shared" ca="1" si="5"/>
        <v/>
      </c>
      <c r="H21" s="253" t="str">
        <f t="shared" ca="1" si="6"/>
        <v/>
      </c>
      <c r="I21" s="254" t="str">
        <f t="shared" si="1"/>
        <v/>
      </c>
      <c r="J21" s="255" t="str">
        <f t="shared" ca="1" si="7"/>
        <v/>
      </c>
      <c r="K21" s="252" t="str">
        <f t="shared" ca="1" si="8"/>
        <v/>
      </c>
      <c r="L21" s="134" t="str">
        <f t="shared" ca="1" si="9"/>
        <v/>
      </c>
    </row>
    <row r="22" spans="2:12" s="216" customFormat="1" ht="14.25">
      <c r="B22" s="236"/>
      <c r="C22" s="130" t="str">
        <f t="shared" si="2"/>
        <v/>
      </c>
      <c r="D22" s="133" t="str">
        <f t="shared" ca="1" si="3"/>
        <v/>
      </c>
      <c r="E22" s="133" t="str">
        <f t="shared" ca="1" si="4"/>
        <v/>
      </c>
      <c r="F22" s="252" t="str">
        <f>IF($C22="","",IF($H22="","",COUNTA(G$7:$G22)-COUNTBLANK(G$7:$G22)))</f>
        <v/>
      </c>
      <c r="G22" s="253" t="str">
        <f t="shared" ca="1" si="5"/>
        <v/>
      </c>
      <c r="H22" s="253" t="str">
        <f t="shared" ca="1" si="6"/>
        <v/>
      </c>
      <c r="I22" s="254" t="str">
        <f t="shared" si="1"/>
        <v/>
      </c>
      <c r="J22" s="255" t="str">
        <f t="shared" ca="1" si="7"/>
        <v/>
      </c>
      <c r="K22" s="252" t="str">
        <f t="shared" ca="1" si="8"/>
        <v/>
      </c>
      <c r="L22" s="134" t="str">
        <f t="shared" ca="1" si="9"/>
        <v/>
      </c>
    </row>
    <row r="23" spans="2:12" s="216" customFormat="1" ht="14.25">
      <c r="B23" s="236"/>
      <c r="C23" s="130" t="str">
        <f t="shared" si="2"/>
        <v/>
      </c>
      <c r="D23" s="133" t="str">
        <f t="shared" ca="1" si="3"/>
        <v/>
      </c>
      <c r="E23" s="133" t="str">
        <f t="shared" ca="1" si="4"/>
        <v/>
      </c>
      <c r="F23" s="252" t="str">
        <f>IF($C23="","",IF($H23="","",COUNTA(G$7:$G23)-COUNTBLANK(G$7:$G23)))</f>
        <v/>
      </c>
      <c r="G23" s="253" t="str">
        <f t="shared" ca="1" si="5"/>
        <v/>
      </c>
      <c r="H23" s="253" t="str">
        <f t="shared" ca="1" si="6"/>
        <v/>
      </c>
      <c r="I23" s="254" t="str">
        <f t="shared" si="1"/>
        <v/>
      </c>
      <c r="J23" s="255" t="str">
        <f t="shared" ca="1" si="7"/>
        <v/>
      </c>
      <c r="K23" s="252" t="str">
        <f t="shared" ca="1" si="8"/>
        <v/>
      </c>
      <c r="L23" s="134" t="str">
        <f t="shared" ca="1" si="9"/>
        <v/>
      </c>
    </row>
    <row r="24" spans="2:12" s="216" customFormat="1" ht="14.25">
      <c r="B24" s="236"/>
      <c r="C24" s="130" t="str">
        <f t="shared" si="2"/>
        <v/>
      </c>
      <c r="D24" s="133" t="str">
        <f t="shared" ca="1" si="3"/>
        <v/>
      </c>
      <c r="E24" s="133" t="str">
        <f t="shared" ca="1" si="4"/>
        <v/>
      </c>
      <c r="F24" s="252" t="str">
        <f>IF($C24="","",IF($H24="","",COUNTA(G$7:$G24)-COUNTBLANK(G$7:$G24)))</f>
        <v/>
      </c>
      <c r="G24" s="253" t="str">
        <f t="shared" ca="1" si="5"/>
        <v/>
      </c>
      <c r="H24" s="253" t="str">
        <f t="shared" ca="1" si="6"/>
        <v/>
      </c>
      <c r="I24" s="254" t="str">
        <f t="shared" si="1"/>
        <v/>
      </c>
      <c r="J24" s="255" t="str">
        <f t="shared" ca="1" si="7"/>
        <v/>
      </c>
      <c r="K24" s="252" t="str">
        <f t="shared" ca="1" si="8"/>
        <v/>
      </c>
      <c r="L24" s="134" t="str">
        <f t="shared" ca="1" si="9"/>
        <v/>
      </c>
    </row>
    <row r="25" spans="2:12" s="216" customFormat="1">
      <c r="B25" s="239"/>
      <c r="C25" s="130" t="str">
        <f t="shared" si="2"/>
        <v/>
      </c>
      <c r="D25" s="133" t="str">
        <f t="shared" ca="1" si="3"/>
        <v/>
      </c>
      <c r="E25" s="133" t="str">
        <f t="shared" ca="1" si="4"/>
        <v/>
      </c>
      <c r="F25" s="252" t="str">
        <f>IF($C25="","",IF($H25="","",COUNTA(G$7:$G25)-COUNTBLANK(G$7:$G25)))</f>
        <v/>
      </c>
      <c r="G25" s="253" t="str">
        <f t="shared" ca="1" si="5"/>
        <v/>
      </c>
      <c r="H25" s="253" t="str">
        <f t="shared" ca="1" si="6"/>
        <v/>
      </c>
      <c r="I25" s="254" t="str">
        <f t="shared" si="1"/>
        <v/>
      </c>
      <c r="J25" s="255" t="str">
        <f t="shared" ca="1" si="7"/>
        <v/>
      </c>
      <c r="K25" s="252" t="str">
        <f t="shared" ca="1" si="8"/>
        <v/>
      </c>
      <c r="L25" s="134" t="str">
        <f t="shared" ca="1" si="9"/>
        <v/>
      </c>
    </row>
    <row r="26" spans="2:12" s="216" customFormat="1">
      <c r="B26" s="239"/>
      <c r="C26" s="130" t="str">
        <f t="shared" si="2"/>
        <v/>
      </c>
      <c r="D26" s="133" t="str">
        <f t="shared" ca="1" si="3"/>
        <v/>
      </c>
      <c r="E26" s="133" t="str">
        <f t="shared" ca="1" si="4"/>
        <v/>
      </c>
      <c r="F26" s="252" t="str">
        <f>IF($C26="","",IF($H26="","",COUNTA(G$7:$G26)-COUNTBLANK(G$7:$G26)))</f>
        <v/>
      </c>
      <c r="G26" s="253" t="str">
        <f t="shared" ca="1" si="5"/>
        <v/>
      </c>
      <c r="H26" s="253" t="str">
        <f t="shared" ca="1" si="6"/>
        <v/>
      </c>
      <c r="I26" s="254" t="str">
        <f t="shared" si="1"/>
        <v/>
      </c>
      <c r="J26" s="255" t="str">
        <f t="shared" ca="1" si="7"/>
        <v/>
      </c>
      <c r="K26" s="252" t="str">
        <f t="shared" ca="1" si="8"/>
        <v/>
      </c>
      <c r="L26" s="134" t="str">
        <f t="shared" ca="1" si="9"/>
        <v/>
      </c>
    </row>
    <row r="27" spans="2:12" s="216" customFormat="1">
      <c r="B27" s="239"/>
      <c r="C27" s="130" t="str">
        <f t="shared" si="2"/>
        <v/>
      </c>
      <c r="D27" s="133" t="str">
        <f t="shared" ca="1" si="3"/>
        <v/>
      </c>
      <c r="E27" s="133" t="str">
        <f t="shared" ca="1" si="4"/>
        <v/>
      </c>
      <c r="F27" s="252" t="str">
        <f>IF($C27="","",IF($H27="","",COUNTA(G$7:$G27)-COUNTBLANK(G$7:$G27)))</f>
        <v/>
      </c>
      <c r="G27" s="253" t="str">
        <f t="shared" ca="1" si="5"/>
        <v/>
      </c>
      <c r="H27" s="253" t="str">
        <f t="shared" ca="1" si="6"/>
        <v/>
      </c>
      <c r="I27" s="254" t="str">
        <f t="shared" si="1"/>
        <v/>
      </c>
      <c r="J27" s="255" t="str">
        <f t="shared" ca="1" si="7"/>
        <v/>
      </c>
      <c r="K27" s="252" t="str">
        <f t="shared" ca="1" si="8"/>
        <v/>
      </c>
      <c r="L27" s="134" t="str">
        <f t="shared" ca="1" si="9"/>
        <v/>
      </c>
    </row>
    <row r="28" spans="2:12" s="216" customFormat="1">
      <c r="B28" s="239"/>
      <c r="C28" s="130" t="str">
        <f t="shared" si="2"/>
        <v/>
      </c>
      <c r="D28" s="133" t="str">
        <f t="shared" ca="1" si="3"/>
        <v/>
      </c>
      <c r="E28" s="133" t="str">
        <f t="shared" ca="1" si="4"/>
        <v/>
      </c>
      <c r="F28" s="252" t="str">
        <f>IF($C28="","",IF($H28="","",COUNTA(G$7:$G28)-COUNTBLANK(G$7:$G28)))</f>
        <v/>
      </c>
      <c r="G28" s="253" t="str">
        <f t="shared" ca="1" si="5"/>
        <v/>
      </c>
      <c r="H28" s="253" t="str">
        <f t="shared" ca="1" si="6"/>
        <v/>
      </c>
      <c r="I28" s="254" t="str">
        <f t="shared" si="1"/>
        <v/>
      </c>
      <c r="J28" s="255" t="str">
        <f t="shared" ca="1" si="7"/>
        <v/>
      </c>
      <c r="K28" s="252" t="str">
        <f t="shared" ca="1" si="8"/>
        <v/>
      </c>
      <c r="L28" s="134" t="str">
        <f t="shared" ca="1" si="9"/>
        <v/>
      </c>
    </row>
    <row r="29" spans="2:12" s="216" customFormat="1">
      <c r="B29" s="239"/>
      <c r="C29" s="130" t="str">
        <f t="shared" si="2"/>
        <v/>
      </c>
      <c r="D29" s="133" t="str">
        <f t="shared" ca="1" si="3"/>
        <v/>
      </c>
      <c r="E29" s="133" t="str">
        <f t="shared" ca="1" si="4"/>
        <v/>
      </c>
      <c r="F29" s="252" t="str">
        <f>IF($C29="","",IF($H29="","",COUNTA(G$7:$G29)-COUNTBLANK(G$7:$G29)))</f>
        <v/>
      </c>
      <c r="G29" s="253" t="str">
        <f t="shared" ca="1" si="5"/>
        <v/>
      </c>
      <c r="H29" s="253" t="str">
        <f t="shared" ca="1" si="6"/>
        <v/>
      </c>
      <c r="I29" s="254" t="str">
        <f t="shared" si="1"/>
        <v/>
      </c>
      <c r="J29" s="255" t="str">
        <f t="shared" ca="1" si="7"/>
        <v/>
      </c>
      <c r="K29" s="252" t="str">
        <f t="shared" ca="1" si="8"/>
        <v/>
      </c>
      <c r="L29" s="134" t="str">
        <f t="shared" ca="1" si="9"/>
        <v/>
      </c>
    </row>
    <row r="30" spans="2:12" s="216" customFormat="1">
      <c r="B30" s="239"/>
      <c r="C30" s="130" t="str">
        <f t="shared" si="2"/>
        <v/>
      </c>
      <c r="D30" s="133" t="str">
        <f t="shared" ca="1" si="3"/>
        <v/>
      </c>
      <c r="E30" s="133" t="str">
        <f t="shared" ca="1" si="4"/>
        <v/>
      </c>
      <c r="F30" s="252" t="str">
        <f>IF($C30="","",IF($H30="","",COUNTA(G$7:$G30)-COUNTBLANK(G$7:$G30)))</f>
        <v/>
      </c>
      <c r="G30" s="253" t="str">
        <f t="shared" ca="1" si="5"/>
        <v/>
      </c>
      <c r="H30" s="253" t="str">
        <f t="shared" ca="1" si="6"/>
        <v/>
      </c>
      <c r="I30" s="254" t="str">
        <f t="shared" si="1"/>
        <v/>
      </c>
      <c r="J30" s="255" t="str">
        <f t="shared" ca="1" si="7"/>
        <v/>
      </c>
      <c r="K30" s="252" t="str">
        <f t="shared" ca="1" si="8"/>
        <v/>
      </c>
      <c r="L30" s="134" t="str">
        <f t="shared" ca="1" si="9"/>
        <v/>
      </c>
    </row>
    <row r="31" spans="2:12" s="216" customFormat="1">
      <c r="B31" s="239"/>
      <c r="C31" s="130" t="str">
        <f t="shared" si="2"/>
        <v/>
      </c>
      <c r="D31" s="133" t="str">
        <f t="shared" ca="1" si="3"/>
        <v/>
      </c>
      <c r="E31" s="133" t="str">
        <f t="shared" ca="1" si="4"/>
        <v/>
      </c>
      <c r="F31" s="252" t="str">
        <f>IF($C31="","",IF($H31="","",COUNTA(G$7:$G31)-COUNTBLANK(G$7:$G31)))</f>
        <v/>
      </c>
      <c r="G31" s="253" t="str">
        <f t="shared" ca="1" si="5"/>
        <v/>
      </c>
      <c r="H31" s="253" t="str">
        <f t="shared" ca="1" si="6"/>
        <v/>
      </c>
      <c r="I31" s="254" t="str">
        <f t="shared" si="1"/>
        <v/>
      </c>
      <c r="J31" s="255" t="str">
        <f t="shared" ca="1" si="7"/>
        <v/>
      </c>
      <c r="K31" s="252" t="str">
        <f t="shared" ca="1" si="8"/>
        <v/>
      </c>
      <c r="L31" s="134" t="str">
        <f t="shared" ca="1" si="9"/>
        <v/>
      </c>
    </row>
    <row r="32" spans="2:12" s="216" customFormat="1">
      <c r="B32" s="239"/>
      <c r="C32" s="130" t="str">
        <f t="shared" si="2"/>
        <v/>
      </c>
      <c r="D32" s="133" t="str">
        <f t="shared" ca="1" si="3"/>
        <v/>
      </c>
      <c r="E32" s="133" t="str">
        <f t="shared" ca="1" si="4"/>
        <v/>
      </c>
      <c r="F32" s="252" t="str">
        <f>IF($C32="","",IF($H32="","",COUNTA(G$7:$G32)-COUNTBLANK(G$7:$G32)))</f>
        <v/>
      </c>
      <c r="G32" s="253" t="str">
        <f t="shared" ca="1" si="5"/>
        <v/>
      </c>
      <c r="H32" s="253" t="str">
        <f t="shared" ca="1" si="6"/>
        <v/>
      </c>
      <c r="I32" s="254" t="str">
        <f t="shared" si="1"/>
        <v/>
      </c>
      <c r="J32" s="255" t="str">
        <f t="shared" ca="1" si="7"/>
        <v/>
      </c>
      <c r="K32" s="252" t="str">
        <f t="shared" ca="1" si="8"/>
        <v/>
      </c>
      <c r="L32" s="134" t="str">
        <f t="shared" ca="1" si="9"/>
        <v/>
      </c>
    </row>
    <row r="33" spans="2:12" s="216" customFormat="1">
      <c r="B33" s="239"/>
      <c r="C33" s="130" t="str">
        <f t="shared" si="2"/>
        <v/>
      </c>
      <c r="D33" s="133" t="str">
        <f t="shared" ca="1" si="3"/>
        <v/>
      </c>
      <c r="E33" s="133" t="str">
        <f t="shared" ca="1" si="4"/>
        <v/>
      </c>
      <c r="F33" s="252" t="str">
        <f>IF($C33="","",IF($H33="","",COUNTA(G$7:$G33)-COUNTBLANK(G$7:$G33)))</f>
        <v/>
      </c>
      <c r="G33" s="253" t="str">
        <f t="shared" ca="1" si="5"/>
        <v/>
      </c>
      <c r="H33" s="253" t="str">
        <f t="shared" ca="1" si="6"/>
        <v/>
      </c>
      <c r="I33" s="254" t="str">
        <f t="shared" si="1"/>
        <v/>
      </c>
      <c r="J33" s="255" t="str">
        <f t="shared" ca="1" si="7"/>
        <v/>
      </c>
      <c r="K33" s="252" t="str">
        <f t="shared" ca="1" si="8"/>
        <v/>
      </c>
      <c r="L33" s="134" t="str">
        <f t="shared" ca="1" si="9"/>
        <v/>
      </c>
    </row>
    <row r="34" spans="2:12" s="216" customFormat="1">
      <c r="B34" s="239"/>
      <c r="C34" s="130" t="str">
        <f t="shared" si="2"/>
        <v/>
      </c>
      <c r="D34" s="133" t="str">
        <f t="shared" ca="1" si="3"/>
        <v/>
      </c>
      <c r="E34" s="133" t="str">
        <f t="shared" ca="1" si="4"/>
        <v/>
      </c>
      <c r="F34" s="252" t="str">
        <f>IF($C34="","",IF($H34="","",COUNTA(G$7:$G34)-COUNTBLANK(G$7:$G34)))</f>
        <v/>
      </c>
      <c r="G34" s="253" t="str">
        <f t="shared" ca="1" si="5"/>
        <v/>
      </c>
      <c r="H34" s="253" t="str">
        <f t="shared" ca="1" si="6"/>
        <v/>
      </c>
      <c r="I34" s="254" t="str">
        <f t="shared" si="1"/>
        <v/>
      </c>
      <c r="J34" s="255" t="str">
        <f t="shared" ca="1" si="7"/>
        <v/>
      </c>
      <c r="K34" s="252" t="str">
        <f t="shared" ca="1" si="8"/>
        <v/>
      </c>
      <c r="L34" s="134" t="str">
        <f t="shared" ca="1" si="9"/>
        <v/>
      </c>
    </row>
    <row r="35" spans="2:12" s="216" customFormat="1">
      <c r="B35" s="239"/>
      <c r="C35" s="130" t="str">
        <f t="shared" si="2"/>
        <v/>
      </c>
      <c r="D35" s="133" t="str">
        <f t="shared" ca="1" si="3"/>
        <v/>
      </c>
      <c r="E35" s="133" t="str">
        <f t="shared" ca="1" si="4"/>
        <v/>
      </c>
      <c r="F35" s="252" t="str">
        <f>IF($C35="","",IF($H35="","",COUNTA(G$7:$G35)-COUNTBLANK(G$7:$G35)))</f>
        <v/>
      </c>
      <c r="G35" s="253" t="str">
        <f t="shared" ca="1" si="5"/>
        <v/>
      </c>
      <c r="H35" s="253" t="str">
        <f t="shared" ca="1" si="6"/>
        <v/>
      </c>
      <c r="I35" s="254" t="str">
        <f t="shared" si="1"/>
        <v/>
      </c>
      <c r="J35" s="255" t="str">
        <f t="shared" ca="1" si="7"/>
        <v/>
      </c>
      <c r="K35" s="252" t="str">
        <f t="shared" ca="1" si="8"/>
        <v/>
      </c>
      <c r="L35" s="134" t="str">
        <f t="shared" ca="1" si="9"/>
        <v/>
      </c>
    </row>
    <row r="36" spans="2:12" s="216" customFormat="1">
      <c r="B36" s="239"/>
      <c r="C36" s="130" t="str">
        <f t="shared" si="2"/>
        <v/>
      </c>
      <c r="D36" s="133" t="str">
        <f t="shared" ca="1" si="3"/>
        <v/>
      </c>
      <c r="E36" s="133" t="str">
        <f t="shared" ca="1" si="4"/>
        <v/>
      </c>
      <c r="F36" s="252" t="str">
        <f>IF($C36="","",IF($H36="","",COUNTA(G$7:$G36)-COUNTBLANK(G$7:$G36)))</f>
        <v/>
      </c>
      <c r="G36" s="253" t="str">
        <f t="shared" ca="1" si="5"/>
        <v/>
      </c>
      <c r="H36" s="253" t="str">
        <f t="shared" ca="1" si="6"/>
        <v/>
      </c>
      <c r="I36" s="254" t="str">
        <f t="shared" si="1"/>
        <v/>
      </c>
      <c r="J36" s="255" t="str">
        <f t="shared" ca="1" si="7"/>
        <v/>
      </c>
      <c r="K36" s="252" t="str">
        <f t="shared" ca="1" si="8"/>
        <v/>
      </c>
      <c r="L36" s="134" t="str">
        <f t="shared" ca="1" si="9"/>
        <v/>
      </c>
    </row>
    <row r="37" spans="2:12" s="216" customFormat="1">
      <c r="B37" s="239"/>
      <c r="C37" s="130" t="str">
        <f t="shared" si="2"/>
        <v/>
      </c>
      <c r="D37" s="133" t="str">
        <f t="shared" ca="1" si="3"/>
        <v/>
      </c>
      <c r="E37" s="133" t="str">
        <f t="shared" ca="1" si="4"/>
        <v/>
      </c>
      <c r="F37" s="252" t="str">
        <f>IF($C37="","",IF($H37="","",COUNTA(G$7:$G37)-COUNTBLANK(G$7:$G37)))</f>
        <v/>
      </c>
      <c r="G37" s="253" t="str">
        <f t="shared" ca="1" si="5"/>
        <v/>
      </c>
      <c r="H37" s="253" t="str">
        <f t="shared" ca="1" si="6"/>
        <v/>
      </c>
      <c r="I37" s="254" t="str">
        <f t="shared" si="1"/>
        <v/>
      </c>
      <c r="J37" s="255" t="str">
        <f t="shared" ca="1" si="7"/>
        <v/>
      </c>
      <c r="K37" s="252" t="str">
        <f t="shared" ca="1" si="8"/>
        <v/>
      </c>
      <c r="L37" s="134" t="str">
        <f t="shared" ca="1" si="9"/>
        <v/>
      </c>
    </row>
    <row r="38" spans="2:12" s="216" customFormat="1">
      <c r="B38" s="239"/>
      <c r="C38" s="130" t="str">
        <f t="shared" si="2"/>
        <v/>
      </c>
      <c r="D38" s="133" t="str">
        <f t="shared" ca="1" si="3"/>
        <v/>
      </c>
      <c r="E38" s="133" t="str">
        <f t="shared" ca="1" si="4"/>
        <v/>
      </c>
      <c r="F38" s="252" t="str">
        <f>IF($C38="","",IF($H38="","",COUNTA(G$7:$G38)-COUNTBLANK(G$7:$G38)))</f>
        <v/>
      </c>
      <c r="G38" s="253" t="str">
        <f t="shared" ca="1" si="5"/>
        <v/>
      </c>
      <c r="H38" s="253" t="str">
        <f t="shared" ca="1" si="6"/>
        <v/>
      </c>
      <c r="I38" s="254" t="str">
        <f t="shared" si="1"/>
        <v/>
      </c>
      <c r="J38" s="255" t="str">
        <f t="shared" ca="1" si="7"/>
        <v/>
      </c>
      <c r="K38" s="252" t="str">
        <f t="shared" ca="1" si="8"/>
        <v/>
      </c>
      <c r="L38" s="134" t="str">
        <f t="shared" ca="1" si="9"/>
        <v/>
      </c>
    </row>
    <row r="39" spans="2:12" s="216" customFormat="1">
      <c r="B39" s="239"/>
      <c r="C39" s="130" t="str">
        <f t="shared" si="2"/>
        <v/>
      </c>
      <c r="D39" s="133" t="str">
        <f t="shared" ca="1" si="3"/>
        <v/>
      </c>
      <c r="E39" s="133" t="str">
        <f t="shared" ca="1" si="4"/>
        <v/>
      </c>
      <c r="F39" s="252" t="str">
        <f>IF($C39="","",IF($H39="","",COUNTA(G$7:$G39)-COUNTBLANK(G$7:$G39)))</f>
        <v/>
      </c>
      <c r="G39" s="253" t="str">
        <f t="shared" ca="1" si="5"/>
        <v/>
      </c>
      <c r="H39" s="253" t="str">
        <f t="shared" ca="1" si="6"/>
        <v/>
      </c>
      <c r="I39" s="254" t="str">
        <f t="shared" si="1"/>
        <v/>
      </c>
      <c r="J39" s="255" t="str">
        <f t="shared" ca="1" si="7"/>
        <v/>
      </c>
      <c r="K39" s="252" t="str">
        <f t="shared" ca="1" si="8"/>
        <v/>
      </c>
      <c r="L39" s="134" t="str">
        <f t="shared" ca="1" si="9"/>
        <v/>
      </c>
    </row>
    <row r="40" spans="2:12" s="216" customFormat="1">
      <c r="B40" s="239"/>
      <c r="C40" s="130" t="str">
        <f t="shared" si="2"/>
        <v/>
      </c>
      <c r="D40" s="133" t="str">
        <f t="shared" ca="1" si="3"/>
        <v/>
      </c>
      <c r="E40" s="133" t="str">
        <f t="shared" ca="1" si="4"/>
        <v/>
      </c>
      <c r="F40" s="252" t="str">
        <f>IF($C40="","",IF($H40="","",COUNTA(G$7:$G40)-COUNTBLANK(G$7:$G40)))</f>
        <v/>
      </c>
      <c r="G40" s="253" t="str">
        <f t="shared" ca="1" si="5"/>
        <v/>
      </c>
      <c r="H40" s="253" t="str">
        <f t="shared" ca="1" si="6"/>
        <v/>
      </c>
      <c r="I40" s="254" t="str">
        <f t="shared" si="1"/>
        <v/>
      </c>
      <c r="J40" s="255" t="str">
        <f t="shared" ca="1" si="7"/>
        <v/>
      </c>
      <c r="K40" s="252" t="str">
        <f t="shared" ca="1" si="8"/>
        <v/>
      </c>
      <c r="L40" s="134" t="str">
        <f t="shared" ca="1" si="9"/>
        <v/>
      </c>
    </row>
    <row r="41" spans="2:12" s="216" customFormat="1">
      <c r="B41" s="239"/>
      <c r="C41" s="130" t="str">
        <f t="shared" si="2"/>
        <v/>
      </c>
      <c r="D41" s="133" t="str">
        <f t="shared" ca="1" si="3"/>
        <v/>
      </c>
      <c r="E41" s="133" t="str">
        <f t="shared" ca="1" si="4"/>
        <v/>
      </c>
      <c r="F41" s="252" t="str">
        <f>IF($C41="","",IF($H41="","",COUNTA(G$7:$G41)-COUNTBLANK(G$7:$G41)))</f>
        <v/>
      </c>
      <c r="G41" s="253" t="str">
        <f t="shared" ca="1" si="5"/>
        <v/>
      </c>
      <c r="H41" s="253" t="str">
        <f t="shared" ca="1" si="6"/>
        <v/>
      </c>
      <c r="I41" s="254" t="str">
        <f t="shared" si="1"/>
        <v/>
      </c>
      <c r="J41" s="255" t="str">
        <f t="shared" ca="1" si="7"/>
        <v/>
      </c>
      <c r="K41" s="252" t="str">
        <f t="shared" ca="1" si="8"/>
        <v/>
      </c>
      <c r="L41" s="134" t="str">
        <f t="shared" ca="1" si="9"/>
        <v/>
      </c>
    </row>
    <row r="42" spans="2:12" s="216" customFormat="1">
      <c r="B42" s="239"/>
      <c r="C42" s="130" t="str">
        <f t="shared" si="2"/>
        <v/>
      </c>
      <c r="D42" s="133" t="str">
        <f t="shared" ca="1" si="3"/>
        <v/>
      </c>
      <c r="E42" s="133" t="str">
        <f t="shared" ca="1" si="4"/>
        <v/>
      </c>
      <c r="F42" s="252" t="str">
        <f>IF($C42="","",IF($H42="","",COUNTA(G$7:$G42)-COUNTBLANK(G$7:$G42)))</f>
        <v/>
      </c>
      <c r="G42" s="253" t="str">
        <f t="shared" ca="1" si="5"/>
        <v/>
      </c>
      <c r="H42" s="253" t="str">
        <f t="shared" ca="1" si="6"/>
        <v/>
      </c>
      <c r="I42" s="254" t="str">
        <f t="shared" si="1"/>
        <v/>
      </c>
      <c r="J42" s="255" t="str">
        <f t="shared" ca="1" si="7"/>
        <v/>
      </c>
      <c r="K42" s="252" t="str">
        <f t="shared" ca="1" si="8"/>
        <v/>
      </c>
      <c r="L42" s="134" t="str">
        <f t="shared" ca="1" si="9"/>
        <v/>
      </c>
    </row>
    <row r="43" spans="2:12" s="216" customFormat="1">
      <c r="B43" s="239"/>
      <c r="C43" s="130" t="str">
        <f t="shared" si="2"/>
        <v/>
      </c>
      <c r="D43" s="133" t="str">
        <f t="shared" ca="1" si="3"/>
        <v/>
      </c>
      <c r="E43" s="133" t="str">
        <f t="shared" ca="1" si="4"/>
        <v/>
      </c>
      <c r="F43" s="252" t="str">
        <f>IF($C43="","",IF($H43="","",COUNTA(G$7:$G43)-COUNTBLANK(G$7:$G43)))</f>
        <v/>
      </c>
      <c r="G43" s="253" t="str">
        <f t="shared" ca="1" si="5"/>
        <v/>
      </c>
      <c r="H43" s="253" t="str">
        <f t="shared" ca="1" si="6"/>
        <v/>
      </c>
      <c r="I43" s="254" t="str">
        <f t="shared" si="1"/>
        <v/>
      </c>
      <c r="J43" s="255" t="str">
        <f t="shared" ca="1" si="7"/>
        <v/>
      </c>
      <c r="K43" s="252" t="str">
        <f t="shared" ca="1" si="8"/>
        <v/>
      </c>
      <c r="L43" s="134" t="str">
        <f t="shared" ca="1" si="9"/>
        <v/>
      </c>
    </row>
    <row r="44" spans="2:12" s="216" customFormat="1">
      <c r="B44" s="239"/>
      <c r="C44" s="130" t="str">
        <f t="shared" si="2"/>
        <v/>
      </c>
      <c r="D44" s="133" t="str">
        <f t="shared" ca="1" si="3"/>
        <v/>
      </c>
      <c r="E44" s="133" t="str">
        <f t="shared" ca="1" si="4"/>
        <v/>
      </c>
      <c r="F44" s="252" t="str">
        <f>IF($C44="","",IF($H44="","",COUNTA(G$7:$G44)-COUNTBLANK(G$7:$G44)))</f>
        <v/>
      </c>
      <c r="G44" s="253" t="str">
        <f t="shared" ca="1" si="5"/>
        <v/>
      </c>
      <c r="H44" s="253" t="str">
        <f t="shared" ca="1" si="6"/>
        <v/>
      </c>
      <c r="I44" s="254" t="str">
        <f t="shared" si="1"/>
        <v/>
      </c>
      <c r="J44" s="255" t="str">
        <f t="shared" ca="1" si="7"/>
        <v/>
      </c>
      <c r="K44" s="252" t="str">
        <f t="shared" ca="1" si="8"/>
        <v/>
      </c>
      <c r="L44" s="134" t="str">
        <f t="shared" ca="1" si="9"/>
        <v/>
      </c>
    </row>
    <row r="45" spans="2:12" s="216" customFormat="1">
      <c r="B45" s="239"/>
      <c r="C45" s="130" t="str">
        <f t="shared" si="2"/>
        <v/>
      </c>
      <c r="D45" s="133" t="str">
        <f t="shared" ca="1" si="3"/>
        <v/>
      </c>
      <c r="E45" s="133" t="str">
        <f t="shared" ca="1" si="4"/>
        <v/>
      </c>
      <c r="F45" s="252" t="str">
        <f>IF($C45="","",IF($H45="","",COUNTA(G$7:$G45)-COUNTBLANK(G$7:$G45)))</f>
        <v/>
      </c>
      <c r="G45" s="253" t="str">
        <f t="shared" ca="1" si="5"/>
        <v/>
      </c>
      <c r="H45" s="253" t="str">
        <f t="shared" ca="1" si="6"/>
        <v/>
      </c>
      <c r="I45" s="254" t="str">
        <f t="shared" si="1"/>
        <v/>
      </c>
      <c r="J45" s="255" t="str">
        <f t="shared" ca="1" si="7"/>
        <v/>
      </c>
      <c r="K45" s="252" t="str">
        <f t="shared" ca="1" si="8"/>
        <v/>
      </c>
      <c r="L45" s="134" t="str">
        <f t="shared" ca="1" si="9"/>
        <v/>
      </c>
    </row>
    <row r="46" spans="2:12" s="216" customFormat="1">
      <c r="B46" s="239"/>
      <c r="C46" s="130" t="str">
        <f t="shared" si="2"/>
        <v/>
      </c>
      <c r="D46" s="133" t="str">
        <f t="shared" ca="1" si="3"/>
        <v/>
      </c>
      <c r="E46" s="133" t="str">
        <f t="shared" ca="1" si="4"/>
        <v/>
      </c>
      <c r="F46" s="252" t="str">
        <f>IF($C46="","",IF($H46="","",COUNTA(G$7:$G46)-COUNTBLANK(G$7:$G46)))</f>
        <v/>
      </c>
      <c r="G46" s="253" t="str">
        <f t="shared" ca="1" si="5"/>
        <v/>
      </c>
      <c r="H46" s="253" t="str">
        <f t="shared" ca="1" si="6"/>
        <v/>
      </c>
      <c r="I46" s="254" t="str">
        <f t="shared" si="1"/>
        <v/>
      </c>
      <c r="J46" s="255" t="str">
        <f t="shared" ca="1" si="7"/>
        <v/>
      </c>
      <c r="K46" s="252" t="str">
        <f t="shared" ca="1" si="8"/>
        <v/>
      </c>
      <c r="L46" s="134" t="str">
        <f t="shared" ca="1" si="9"/>
        <v/>
      </c>
    </row>
    <row r="47" spans="2:12" s="216" customFormat="1">
      <c r="B47" s="239"/>
      <c r="C47" s="130" t="str">
        <f t="shared" si="2"/>
        <v/>
      </c>
      <c r="D47" s="133" t="str">
        <f t="shared" ca="1" si="3"/>
        <v/>
      </c>
      <c r="E47" s="133" t="str">
        <f t="shared" ca="1" si="4"/>
        <v/>
      </c>
      <c r="F47" s="252" t="str">
        <f>IF($C47="","",IF($H47="","",COUNTA(G$7:$G47)-COUNTBLANK(G$7:$G47)))</f>
        <v/>
      </c>
      <c r="G47" s="253" t="str">
        <f t="shared" ca="1" si="5"/>
        <v/>
      </c>
      <c r="H47" s="253" t="str">
        <f t="shared" ca="1" si="6"/>
        <v/>
      </c>
      <c r="I47" s="254" t="str">
        <f t="shared" si="1"/>
        <v/>
      </c>
      <c r="J47" s="255" t="str">
        <f t="shared" ca="1" si="7"/>
        <v/>
      </c>
      <c r="K47" s="252" t="str">
        <f t="shared" ca="1" si="8"/>
        <v/>
      </c>
      <c r="L47" s="134" t="str">
        <f t="shared" ca="1" si="9"/>
        <v/>
      </c>
    </row>
    <row r="48" spans="2:12" s="216" customFormat="1">
      <c r="B48" s="239"/>
      <c r="C48" s="130" t="str">
        <f t="shared" si="2"/>
        <v/>
      </c>
      <c r="D48" s="133" t="str">
        <f t="shared" ca="1" si="3"/>
        <v/>
      </c>
      <c r="E48" s="133" t="str">
        <f t="shared" ca="1" si="4"/>
        <v/>
      </c>
      <c r="F48" s="252" t="str">
        <f>IF($C48="","",IF($H48="","",COUNTA(G$7:$G48)-COUNTBLANK(G$7:$G48)))</f>
        <v/>
      </c>
      <c r="G48" s="253" t="str">
        <f t="shared" ca="1" si="5"/>
        <v/>
      </c>
      <c r="H48" s="253" t="str">
        <f t="shared" ca="1" si="6"/>
        <v/>
      </c>
      <c r="I48" s="254" t="str">
        <f t="shared" si="1"/>
        <v/>
      </c>
      <c r="J48" s="255" t="str">
        <f t="shared" ca="1" si="7"/>
        <v/>
      </c>
      <c r="K48" s="252" t="str">
        <f t="shared" ca="1" si="8"/>
        <v/>
      </c>
      <c r="L48" s="134" t="str">
        <f t="shared" ca="1" si="9"/>
        <v/>
      </c>
    </row>
    <row r="49" spans="2:12" s="216" customFormat="1">
      <c r="B49" s="239"/>
      <c r="C49" s="130" t="str">
        <f t="shared" si="2"/>
        <v/>
      </c>
      <c r="D49" s="133" t="str">
        <f t="shared" ca="1" si="3"/>
        <v/>
      </c>
      <c r="E49" s="133" t="str">
        <f t="shared" ca="1" si="4"/>
        <v/>
      </c>
      <c r="F49" s="252" t="str">
        <f>IF($C49="","",IF($H49="","",COUNTA(G$7:$G49)-COUNTBLANK(G$7:$G49)))</f>
        <v/>
      </c>
      <c r="G49" s="253" t="str">
        <f t="shared" ca="1" si="5"/>
        <v/>
      </c>
      <c r="H49" s="253" t="str">
        <f t="shared" ca="1" si="6"/>
        <v/>
      </c>
      <c r="I49" s="254" t="str">
        <f t="shared" si="1"/>
        <v/>
      </c>
      <c r="J49" s="255" t="str">
        <f t="shared" ca="1" si="7"/>
        <v/>
      </c>
      <c r="K49" s="252" t="str">
        <f t="shared" ca="1" si="8"/>
        <v/>
      </c>
      <c r="L49" s="134" t="str">
        <f t="shared" ca="1" si="9"/>
        <v/>
      </c>
    </row>
    <row r="50" spans="2:12" s="216" customFormat="1">
      <c r="B50" s="239"/>
      <c r="C50" s="130" t="str">
        <f t="shared" si="2"/>
        <v/>
      </c>
      <c r="D50" s="133" t="str">
        <f t="shared" ca="1" si="3"/>
        <v/>
      </c>
      <c r="E50" s="133" t="str">
        <f t="shared" ca="1" si="4"/>
        <v/>
      </c>
      <c r="F50" s="252" t="str">
        <f>IF($C50="","",IF($H50="","",COUNTA(G$7:$G50)-COUNTBLANK(G$7:$G50)))</f>
        <v/>
      </c>
      <c r="G50" s="253" t="str">
        <f t="shared" ca="1" si="5"/>
        <v/>
      </c>
      <c r="H50" s="253" t="str">
        <f t="shared" ca="1" si="6"/>
        <v/>
      </c>
      <c r="I50" s="254" t="str">
        <f t="shared" si="1"/>
        <v/>
      </c>
      <c r="J50" s="255" t="str">
        <f t="shared" ca="1" si="7"/>
        <v/>
      </c>
      <c r="K50" s="252" t="str">
        <f t="shared" ca="1" si="8"/>
        <v/>
      </c>
      <c r="L50" s="134" t="str">
        <f t="shared" ca="1" si="9"/>
        <v/>
      </c>
    </row>
    <row r="51" spans="2:12" s="216" customFormat="1">
      <c r="B51" s="239"/>
      <c r="C51" s="130" t="str">
        <f t="shared" si="2"/>
        <v/>
      </c>
      <c r="D51" s="133" t="str">
        <f t="shared" ca="1" si="3"/>
        <v/>
      </c>
      <c r="E51" s="133" t="str">
        <f t="shared" ca="1" si="4"/>
        <v/>
      </c>
      <c r="F51" s="252" t="str">
        <f>IF($C51="","",IF($H51="","",COUNTA(G$7:$G51)-COUNTBLANK(G$7:$G51)))</f>
        <v/>
      </c>
      <c r="G51" s="253" t="str">
        <f t="shared" ca="1" si="5"/>
        <v/>
      </c>
      <c r="H51" s="253" t="str">
        <f t="shared" ca="1" si="6"/>
        <v/>
      </c>
      <c r="I51" s="254" t="str">
        <f t="shared" si="1"/>
        <v/>
      </c>
      <c r="J51" s="255" t="str">
        <f t="shared" ca="1" si="7"/>
        <v/>
      </c>
      <c r="K51" s="252" t="str">
        <f t="shared" ca="1" si="8"/>
        <v/>
      </c>
      <c r="L51" s="134" t="str">
        <f t="shared" ca="1" si="9"/>
        <v/>
      </c>
    </row>
    <row r="52" spans="2:12" s="216" customFormat="1">
      <c r="B52" s="239"/>
      <c r="C52" s="130" t="str">
        <f t="shared" si="2"/>
        <v/>
      </c>
      <c r="D52" s="133" t="str">
        <f t="shared" ca="1" si="3"/>
        <v/>
      </c>
      <c r="E52" s="133" t="str">
        <f t="shared" ca="1" si="4"/>
        <v/>
      </c>
      <c r="F52" s="252" t="str">
        <f>IF($C52="","",IF($H52="","",COUNTA(G$7:$G52)-COUNTBLANK(G$7:$G52)))</f>
        <v/>
      </c>
      <c r="G52" s="253" t="str">
        <f t="shared" ca="1" si="5"/>
        <v/>
      </c>
      <c r="H52" s="253" t="str">
        <f t="shared" ca="1" si="6"/>
        <v/>
      </c>
      <c r="I52" s="254" t="str">
        <f t="shared" si="1"/>
        <v/>
      </c>
      <c r="J52" s="255" t="str">
        <f t="shared" ca="1" si="7"/>
        <v/>
      </c>
      <c r="K52" s="252" t="str">
        <f t="shared" ca="1" si="8"/>
        <v/>
      </c>
      <c r="L52" s="134" t="str">
        <f t="shared" ca="1" si="9"/>
        <v/>
      </c>
    </row>
    <row r="53" spans="2:12" s="216" customFormat="1">
      <c r="B53" s="239"/>
      <c r="C53" s="130" t="str">
        <f t="shared" si="2"/>
        <v/>
      </c>
      <c r="D53" s="133" t="str">
        <f t="shared" ca="1" si="3"/>
        <v/>
      </c>
      <c r="E53" s="133" t="str">
        <f t="shared" ca="1" si="4"/>
        <v/>
      </c>
      <c r="F53" s="252" t="str">
        <f>IF($C53="","",IF($H53="","",COUNTA(G$7:$G53)-COUNTBLANK(G$7:$G53)))</f>
        <v/>
      </c>
      <c r="G53" s="253" t="str">
        <f t="shared" ca="1" si="5"/>
        <v/>
      </c>
      <c r="H53" s="253" t="str">
        <f t="shared" ca="1" si="6"/>
        <v/>
      </c>
      <c r="I53" s="254" t="str">
        <f t="shared" si="1"/>
        <v/>
      </c>
      <c r="J53" s="255" t="str">
        <f t="shared" ca="1" si="7"/>
        <v/>
      </c>
      <c r="K53" s="252" t="str">
        <f t="shared" ca="1" si="8"/>
        <v/>
      </c>
      <c r="L53" s="134" t="str">
        <f t="shared" ca="1" si="9"/>
        <v/>
      </c>
    </row>
    <row r="54" spans="2:12" s="216" customFormat="1">
      <c r="B54" s="239"/>
      <c r="C54" s="130" t="str">
        <f t="shared" si="2"/>
        <v/>
      </c>
      <c r="D54" s="133" t="str">
        <f t="shared" ca="1" si="3"/>
        <v/>
      </c>
      <c r="E54" s="133" t="str">
        <f t="shared" ca="1" si="4"/>
        <v/>
      </c>
      <c r="F54" s="252" t="str">
        <f>IF($C54="","",IF($H54="","",COUNTA(G$7:$G54)-COUNTBLANK(G$7:$G54)))</f>
        <v/>
      </c>
      <c r="G54" s="253" t="str">
        <f t="shared" ca="1" si="5"/>
        <v/>
      </c>
      <c r="H54" s="253" t="str">
        <f t="shared" ca="1" si="6"/>
        <v/>
      </c>
      <c r="I54" s="254" t="str">
        <f t="shared" si="1"/>
        <v/>
      </c>
      <c r="J54" s="255" t="str">
        <f t="shared" ca="1" si="7"/>
        <v/>
      </c>
      <c r="K54" s="252" t="str">
        <f t="shared" ca="1" si="8"/>
        <v/>
      </c>
      <c r="L54" s="134" t="str">
        <f t="shared" ca="1" si="9"/>
        <v/>
      </c>
    </row>
    <row r="55" spans="2:12" s="216" customFormat="1">
      <c r="B55" s="239"/>
      <c r="C55" s="130" t="str">
        <f t="shared" si="2"/>
        <v/>
      </c>
      <c r="D55" s="133" t="str">
        <f t="shared" ca="1" si="3"/>
        <v/>
      </c>
      <c r="E55" s="133" t="str">
        <f t="shared" ca="1" si="4"/>
        <v/>
      </c>
      <c r="F55" s="252" t="str">
        <f>IF($C55="","",IF($H55="","",COUNTA(G$7:$G55)-COUNTBLANK(G$7:$G55)))</f>
        <v/>
      </c>
      <c r="G55" s="253" t="str">
        <f t="shared" ca="1" si="5"/>
        <v/>
      </c>
      <c r="H55" s="253" t="str">
        <f t="shared" ca="1" si="6"/>
        <v/>
      </c>
      <c r="I55" s="254" t="str">
        <f t="shared" si="1"/>
        <v/>
      </c>
      <c r="J55" s="255" t="str">
        <f t="shared" ca="1" si="7"/>
        <v/>
      </c>
      <c r="K55" s="252" t="str">
        <f t="shared" ca="1" si="8"/>
        <v/>
      </c>
      <c r="L55" s="134" t="str">
        <f t="shared" ca="1" si="9"/>
        <v/>
      </c>
    </row>
    <row r="56" spans="2:12" s="216" customFormat="1">
      <c r="B56" s="239"/>
      <c r="C56" s="130" t="str">
        <f t="shared" si="2"/>
        <v/>
      </c>
      <c r="D56" s="133" t="str">
        <f t="shared" ca="1" si="3"/>
        <v/>
      </c>
      <c r="E56" s="133" t="str">
        <f t="shared" ca="1" si="4"/>
        <v/>
      </c>
      <c r="F56" s="252" t="str">
        <f>IF($C56="","",IF($H56="","",COUNTA(G$7:$G56)-COUNTBLANK(G$7:$G56)))</f>
        <v/>
      </c>
      <c r="G56" s="253" t="str">
        <f t="shared" ca="1" si="5"/>
        <v/>
      </c>
      <c r="H56" s="253" t="str">
        <f t="shared" ca="1" si="6"/>
        <v/>
      </c>
      <c r="I56" s="254" t="str">
        <f t="shared" si="1"/>
        <v/>
      </c>
      <c r="J56" s="255" t="str">
        <f t="shared" ca="1" si="7"/>
        <v/>
      </c>
      <c r="K56" s="252" t="str">
        <f t="shared" ca="1" si="8"/>
        <v/>
      </c>
      <c r="L56" s="134" t="str">
        <f t="shared" ca="1" si="9"/>
        <v/>
      </c>
    </row>
    <row r="57" spans="2:12" s="216" customFormat="1">
      <c r="B57" s="239"/>
      <c r="C57" s="130" t="str">
        <f t="shared" si="2"/>
        <v/>
      </c>
      <c r="D57" s="133" t="str">
        <f t="shared" ca="1" si="3"/>
        <v/>
      </c>
      <c r="E57" s="133" t="str">
        <f t="shared" ca="1" si="4"/>
        <v/>
      </c>
      <c r="F57" s="252" t="str">
        <f>IF($C57="","",IF($H57="","",COUNTA(G$7:$G57)-COUNTBLANK(G$7:$G57)))</f>
        <v/>
      </c>
      <c r="G57" s="253" t="str">
        <f t="shared" ca="1" si="5"/>
        <v/>
      </c>
      <c r="H57" s="253" t="str">
        <f t="shared" ca="1" si="6"/>
        <v/>
      </c>
      <c r="I57" s="254" t="str">
        <f t="shared" si="1"/>
        <v/>
      </c>
      <c r="J57" s="255" t="str">
        <f t="shared" ca="1" si="7"/>
        <v/>
      </c>
      <c r="K57" s="252" t="str">
        <f t="shared" ca="1" si="8"/>
        <v/>
      </c>
      <c r="L57" s="134" t="str">
        <f t="shared" ca="1" si="9"/>
        <v/>
      </c>
    </row>
    <row r="58" spans="2:12" s="216" customFormat="1">
      <c r="B58" s="239"/>
      <c r="C58" s="130" t="str">
        <f t="shared" si="2"/>
        <v/>
      </c>
      <c r="D58" s="133" t="str">
        <f t="shared" ca="1" si="3"/>
        <v/>
      </c>
      <c r="E58" s="133" t="str">
        <f t="shared" ca="1" si="4"/>
        <v/>
      </c>
      <c r="F58" s="252" t="str">
        <f>IF($C58="","",IF($H58="","",COUNTA(G$7:$G58)-COUNTBLANK(G$7:$G58)))</f>
        <v/>
      </c>
      <c r="G58" s="253" t="str">
        <f t="shared" ca="1" si="5"/>
        <v/>
      </c>
      <c r="H58" s="253" t="str">
        <f t="shared" ca="1" si="6"/>
        <v/>
      </c>
      <c r="I58" s="254" t="str">
        <f t="shared" si="1"/>
        <v/>
      </c>
      <c r="J58" s="255" t="str">
        <f t="shared" ca="1" si="7"/>
        <v/>
      </c>
      <c r="K58" s="252" t="str">
        <f t="shared" ca="1" si="8"/>
        <v/>
      </c>
      <c r="L58" s="134" t="str">
        <f t="shared" ca="1" si="9"/>
        <v/>
      </c>
    </row>
    <row r="59" spans="2:12" s="216" customFormat="1">
      <c r="B59" s="239"/>
      <c r="C59" s="130" t="str">
        <f t="shared" si="2"/>
        <v/>
      </c>
      <c r="D59" s="133" t="str">
        <f t="shared" ca="1" si="3"/>
        <v/>
      </c>
      <c r="E59" s="133" t="str">
        <f t="shared" ca="1" si="4"/>
        <v/>
      </c>
      <c r="F59" s="252" t="str">
        <f>IF($C59="","",IF($H59="","",COUNTA(G$7:$G59)-COUNTBLANK(G$7:$G59)))</f>
        <v/>
      </c>
      <c r="G59" s="253" t="str">
        <f t="shared" ca="1" si="5"/>
        <v/>
      </c>
      <c r="H59" s="253" t="str">
        <f t="shared" ca="1" si="6"/>
        <v/>
      </c>
      <c r="I59" s="254" t="str">
        <f t="shared" si="1"/>
        <v/>
      </c>
      <c r="J59" s="255" t="str">
        <f t="shared" ca="1" si="7"/>
        <v/>
      </c>
      <c r="K59" s="252" t="str">
        <f t="shared" ca="1" si="8"/>
        <v/>
      </c>
      <c r="L59" s="134" t="str">
        <f t="shared" ca="1" si="9"/>
        <v/>
      </c>
    </row>
    <row r="60" spans="2:12" s="216" customFormat="1">
      <c r="B60" s="239"/>
      <c r="C60" s="130" t="str">
        <f t="shared" si="2"/>
        <v/>
      </c>
      <c r="D60" s="133" t="str">
        <f t="shared" ca="1" si="3"/>
        <v/>
      </c>
      <c r="E60" s="133" t="str">
        <f t="shared" ca="1" si="4"/>
        <v/>
      </c>
      <c r="F60" s="252" t="str">
        <f>IF($C60="","",IF($H60="","",COUNTA(G$7:$G60)-COUNTBLANK(G$7:$G60)))</f>
        <v/>
      </c>
      <c r="G60" s="253" t="str">
        <f t="shared" ca="1" si="5"/>
        <v/>
      </c>
      <c r="H60" s="253" t="str">
        <f t="shared" ca="1" si="6"/>
        <v/>
      </c>
      <c r="I60" s="254" t="str">
        <f t="shared" si="1"/>
        <v/>
      </c>
      <c r="J60" s="255" t="str">
        <f t="shared" ca="1" si="7"/>
        <v/>
      </c>
      <c r="K60" s="252" t="str">
        <f t="shared" ca="1" si="8"/>
        <v/>
      </c>
      <c r="L60" s="134" t="str">
        <f t="shared" ca="1" si="9"/>
        <v/>
      </c>
    </row>
    <row r="61" spans="2:12" s="216" customFormat="1">
      <c r="B61" s="239"/>
      <c r="C61" s="130" t="str">
        <f t="shared" si="2"/>
        <v/>
      </c>
      <c r="D61" s="133" t="str">
        <f t="shared" ca="1" si="3"/>
        <v/>
      </c>
      <c r="E61" s="133" t="str">
        <f t="shared" ca="1" si="4"/>
        <v/>
      </c>
      <c r="F61" s="252" t="str">
        <f>IF($C61="","",IF($H61="","",COUNTA(G$7:$G61)-COUNTBLANK(G$7:$G61)))</f>
        <v/>
      </c>
      <c r="G61" s="253" t="str">
        <f t="shared" ca="1" si="5"/>
        <v/>
      </c>
      <c r="H61" s="253" t="str">
        <f t="shared" ca="1" si="6"/>
        <v/>
      </c>
      <c r="I61" s="254" t="str">
        <f t="shared" si="1"/>
        <v/>
      </c>
      <c r="J61" s="255" t="str">
        <f t="shared" ca="1" si="7"/>
        <v/>
      </c>
      <c r="K61" s="252" t="str">
        <f t="shared" ca="1" si="8"/>
        <v/>
      </c>
      <c r="L61" s="134" t="str">
        <f t="shared" ca="1" si="9"/>
        <v/>
      </c>
    </row>
    <row r="62" spans="2:12" s="216" customFormat="1">
      <c r="B62" s="239"/>
      <c r="C62" s="130" t="str">
        <f t="shared" si="2"/>
        <v/>
      </c>
      <c r="D62" s="133" t="str">
        <f t="shared" ca="1" si="3"/>
        <v/>
      </c>
      <c r="E62" s="133" t="str">
        <f t="shared" ca="1" si="4"/>
        <v/>
      </c>
      <c r="F62" s="252" t="str">
        <f>IF($C62="","",IF($H62="","",COUNTA(G$7:$G62)-COUNTBLANK(G$7:$G62)))</f>
        <v/>
      </c>
      <c r="G62" s="253" t="str">
        <f t="shared" ca="1" si="5"/>
        <v/>
      </c>
      <c r="H62" s="253" t="str">
        <f t="shared" ca="1" si="6"/>
        <v/>
      </c>
      <c r="I62" s="254" t="str">
        <f t="shared" si="1"/>
        <v/>
      </c>
      <c r="J62" s="255" t="str">
        <f t="shared" ca="1" si="7"/>
        <v/>
      </c>
      <c r="K62" s="252" t="str">
        <f t="shared" ca="1" si="8"/>
        <v/>
      </c>
      <c r="L62" s="134" t="str">
        <f t="shared" ca="1" si="9"/>
        <v/>
      </c>
    </row>
    <row r="63" spans="2:12" s="216" customFormat="1">
      <c r="B63" s="239"/>
      <c r="C63" s="130" t="str">
        <f t="shared" si="2"/>
        <v/>
      </c>
      <c r="D63" s="133" t="str">
        <f t="shared" ca="1" si="3"/>
        <v/>
      </c>
      <c r="E63" s="133" t="str">
        <f t="shared" ca="1" si="4"/>
        <v/>
      </c>
      <c r="F63" s="252" t="str">
        <f>IF($C63="","",IF($H63="","",COUNTA(G$7:$G63)-COUNTBLANK(G$7:$G63)))</f>
        <v/>
      </c>
      <c r="G63" s="253" t="str">
        <f t="shared" ca="1" si="5"/>
        <v/>
      </c>
      <c r="H63" s="253" t="str">
        <f t="shared" ca="1" si="6"/>
        <v/>
      </c>
      <c r="I63" s="254" t="str">
        <f t="shared" si="1"/>
        <v/>
      </c>
      <c r="J63" s="255" t="str">
        <f t="shared" ca="1" si="7"/>
        <v/>
      </c>
      <c r="K63" s="252" t="str">
        <f t="shared" ca="1" si="8"/>
        <v/>
      </c>
      <c r="L63" s="134" t="str">
        <f t="shared" ca="1" si="9"/>
        <v/>
      </c>
    </row>
    <row r="64" spans="2:12" s="216" customFormat="1">
      <c r="B64" s="239"/>
      <c r="C64" s="130" t="str">
        <f t="shared" si="2"/>
        <v/>
      </c>
      <c r="D64" s="133" t="str">
        <f t="shared" ca="1" si="3"/>
        <v/>
      </c>
      <c r="E64" s="133" t="str">
        <f t="shared" ca="1" si="4"/>
        <v/>
      </c>
      <c r="F64" s="252" t="str">
        <f>IF($C64="","",IF($H64="","",COUNTA(G$7:$G64)-COUNTBLANK(G$7:$G64)))</f>
        <v/>
      </c>
      <c r="G64" s="253" t="str">
        <f t="shared" ca="1" si="5"/>
        <v/>
      </c>
      <c r="H64" s="253" t="str">
        <f t="shared" ca="1" si="6"/>
        <v/>
      </c>
      <c r="I64" s="254" t="str">
        <f t="shared" si="1"/>
        <v/>
      </c>
      <c r="J64" s="255" t="str">
        <f t="shared" ca="1" si="7"/>
        <v/>
      </c>
      <c r="K64" s="252" t="str">
        <f t="shared" ca="1" si="8"/>
        <v/>
      </c>
      <c r="L64" s="134" t="str">
        <f t="shared" ca="1" si="9"/>
        <v/>
      </c>
    </row>
    <row r="65" spans="2:12" s="216" customFormat="1">
      <c r="B65" s="239"/>
      <c r="C65" s="130" t="str">
        <f t="shared" si="2"/>
        <v/>
      </c>
      <c r="D65" s="133" t="str">
        <f t="shared" ca="1" si="3"/>
        <v/>
      </c>
      <c r="E65" s="133" t="str">
        <f t="shared" ca="1" si="4"/>
        <v/>
      </c>
      <c r="F65" s="252" t="str">
        <f>IF($C65="","",IF($H65="","",COUNTA(G$7:$G65)-COUNTBLANK(G$7:$G65)))</f>
        <v/>
      </c>
      <c r="G65" s="253" t="str">
        <f t="shared" ca="1" si="5"/>
        <v/>
      </c>
      <c r="H65" s="253" t="str">
        <f t="shared" ca="1" si="6"/>
        <v/>
      </c>
      <c r="I65" s="254" t="str">
        <f t="shared" si="1"/>
        <v/>
      </c>
      <c r="J65" s="255" t="str">
        <f t="shared" ca="1" si="7"/>
        <v/>
      </c>
      <c r="K65" s="252" t="str">
        <f t="shared" ca="1" si="8"/>
        <v/>
      </c>
      <c r="L65" s="134" t="str">
        <f t="shared" ca="1" si="9"/>
        <v/>
      </c>
    </row>
    <row r="66" spans="2:12" s="216" customFormat="1">
      <c r="B66" s="239"/>
      <c r="C66" s="130" t="str">
        <f t="shared" si="2"/>
        <v/>
      </c>
      <c r="D66" s="133" t="str">
        <f t="shared" ca="1" si="3"/>
        <v/>
      </c>
      <c r="E66" s="133" t="str">
        <f t="shared" ca="1" si="4"/>
        <v/>
      </c>
      <c r="F66" s="252" t="str">
        <f>IF($C66="","",IF($H66="","",COUNTA(G$7:$G66)-COUNTBLANK(G$7:$G66)))</f>
        <v/>
      </c>
      <c r="G66" s="253" t="str">
        <f t="shared" ca="1" si="5"/>
        <v/>
      </c>
      <c r="H66" s="253" t="str">
        <f t="shared" ca="1" si="6"/>
        <v/>
      </c>
      <c r="I66" s="254" t="str">
        <f t="shared" si="1"/>
        <v/>
      </c>
      <c r="J66" s="255" t="str">
        <f t="shared" ca="1" si="7"/>
        <v/>
      </c>
      <c r="K66" s="252" t="str">
        <f t="shared" ca="1" si="8"/>
        <v/>
      </c>
      <c r="L66" s="134" t="str">
        <f t="shared" ca="1" si="9"/>
        <v/>
      </c>
    </row>
    <row r="67" spans="2:12" s="216" customFormat="1">
      <c r="B67" s="239"/>
      <c r="C67" s="130" t="str">
        <f t="shared" si="2"/>
        <v/>
      </c>
      <c r="D67" s="133" t="str">
        <f t="shared" ca="1" si="3"/>
        <v/>
      </c>
      <c r="E67" s="133" t="str">
        <f t="shared" ca="1" si="4"/>
        <v/>
      </c>
      <c r="F67" s="252" t="str">
        <f>IF($C67="","",IF($H67="","",COUNTA(G$7:$G67)-COUNTBLANK(G$7:$G67)))</f>
        <v/>
      </c>
      <c r="G67" s="253" t="str">
        <f t="shared" ca="1" si="5"/>
        <v/>
      </c>
      <c r="H67" s="253" t="str">
        <f t="shared" ca="1" si="6"/>
        <v/>
      </c>
      <c r="I67" s="254" t="str">
        <f t="shared" si="1"/>
        <v/>
      </c>
      <c r="J67" s="255" t="str">
        <f t="shared" ca="1" si="7"/>
        <v/>
      </c>
      <c r="K67" s="252" t="str">
        <f t="shared" ca="1" si="8"/>
        <v/>
      </c>
      <c r="L67" s="134" t="str">
        <f t="shared" ca="1" si="9"/>
        <v/>
      </c>
    </row>
    <row r="68" spans="2:12" s="216" customFormat="1">
      <c r="B68" s="239"/>
      <c r="C68" s="130" t="str">
        <f t="shared" si="2"/>
        <v/>
      </c>
      <c r="D68" s="133" t="str">
        <f t="shared" ca="1" si="3"/>
        <v/>
      </c>
      <c r="E68" s="133" t="str">
        <f t="shared" ca="1" si="4"/>
        <v/>
      </c>
      <c r="F68" s="252" t="str">
        <f>IF($C68="","",IF($H68="","",COUNTA(G$7:$G68)-COUNTBLANK(G$7:$G68)))</f>
        <v/>
      </c>
      <c r="G68" s="253" t="str">
        <f t="shared" ca="1" si="5"/>
        <v/>
      </c>
      <c r="H68" s="253" t="str">
        <f t="shared" ca="1" si="6"/>
        <v/>
      </c>
      <c r="I68" s="254" t="str">
        <f t="shared" si="1"/>
        <v/>
      </c>
      <c r="J68" s="255" t="str">
        <f t="shared" ca="1" si="7"/>
        <v/>
      </c>
      <c r="K68" s="252" t="str">
        <f t="shared" ca="1" si="8"/>
        <v/>
      </c>
      <c r="L68" s="134" t="str">
        <f t="shared" ca="1" si="9"/>
        <v/>
      </c>
    </row>
    <row r="69" spans="2:12" s="216" customFormat="1">
      <c r="B69" s="239"/>
      <c r="C69" s="130" t="str">
        <f t="shared" si="2"/>
        <v/>
      </c>
      <c r="D69" s="133" t="str">
        <f t="shared" ca="1" si="3"/>
        <v/>
      </c>
      <c r="E69" s="133" t="str">
        <f t="shared" ca="1" si="4"/>
        <v/>
      </c>
      <c r="F69" s="252" t="str">
        <f>IF($C69="","",IF($H69="","",COUNTA(G$7:$G69)-COUNTBLANK(G$7:$G69)))</f>
        <v/>
      </c>
      <c r="G69" s="253" t="str">
        <f t="shared" ca="1" si="5"/>
        <v/>
      </c>
      <c r="H69" s="253" t="str">
        <f t="shared" ca="1" si="6"/>
        <v/>
      </c>
      <c r="I69" s="254" t="str">
        <f t="shared" si="1"/>
        <v/>
      </c>
      <c r="J69" s="255" t="str">
        <f t="shared" ca="1" si="7"/>
        <v/>
      </c>
      <c r="K69" s="252" t="str">
        <f t="shared" ca="1" si="8"/>
        <v/>
      </c>
      <c r="L69" s="134" t="str">
        <f t="shared" ca="1" si="9"/>
        <v/>
      </c>
    </row>
    <row r="70" spans="2:12" s="216" customFormat="1">
      <c r="B70" s="239"/>
      <c r="C70" s="130" t="str">
        <f t="shared" si="2"/>
        <v/>
      </c>
      <c r="D70" s="133" t="str">
        <f t="shared" ca="1" si="3"/>
        <v/>
      </c>
      <c r="E70" s="133" t="str">
        <f t="shared" ca="1" si="4"/>
        <v/>
      </c>
      <c r="F70" s="252" t="str">
        <f>IF($C70="","",IF($H70="","",COUNTA(G$7:$G70)-COUNTBLANK(G$7:$G70)))</f>
        <v/>
      </c>
      <c r="G70" s="253" t="str">
        <f t="shared" ca="1" si="5"/>
        <v/>
      </c>
      <c r="H70" s="253" t="str">
        <f t="shared" ca="1" si="6"/>
        <v/>
      </c>
      <c r="I70" s="254" t="str">
        <f t="shared" si="1"/>
        <v/>
      </c>
      <c r="J70" s="255" t="str">
        <f t="shared" ca="1" si="7"/>
        <v/>
      </c>
      <c r="K70" s="252" t="str">
        <f t="shared" ca="1" si="8"/>
        <v/>
      </c>
      <c r="L70" s="134" t="str">
        <f t="shared" ca="1" si="9"/>
        <v/>
      </c>
    </row>
    <row r="71" spans="2:12" s="216" customFormat="1">
      <c r="B71" s="239"/>
      <c r="C71" s="130" t="str">
        <f t="shared" si="2"/>
        <v/>
      </c>
      <c r="D71" s="133" t="str">
        <f t="shared" ca="1" si="3"/>
        <v/>
      </c>
      <c r="E71" s="133" t="str">
        <f t="shared" ca="1" si="4"/>
        <v/>
      </c>
      <c r="F71" s="252" t="str">
        <f>IF($C71="","",IF($H71="","",COUNTA(G$7:$G71)-COUNTBLANK(G$7:$G71)))</f>
        <v/>
      </c>
      <c r="G71" s="253" t="str">
        <f t="shared" ca="1" si="5"/>
        <v/>
      </c>
      <c r="H71" s="253" t="str">
        <f t="shared" ca="1" si="6"/>
        <v/>
      </c>
      <c r="I71" s="254" t="str">
        <f t="shared" ref="I71:I134" si="10">IF($C71="","",IF($J71="","",LEFT($J71,1)))</f>
        <v/>
      </c>
      <c r="J71" s="255" t="str">
        <f t="shared" ca="1" si="7"/>
        <v/>
      </c>
      <c r="K71" s="252" t="str">
        <f t="shared" ca="1" si="8"/>
        <v/>
      </c>
      <c r="L71" s="134" t="str">
        <f t="shared" ca="1" si="9"/>
        <v/>
      </c>
    </row>
    <row r="72" spans="2:12" s="216" customFormat="1">
      <c r="B72" s="239"/>
      <c r="C72" s="130" t="str">
        <f t="shared" ref="C72:C135" si="11">IF($B72="","",SMALL($B$7:$B$500,ROW(B66)))</f>
        <v/>
      </c>
      <c r="D72" s="133" t="str">
        <f t="shared" ref="D72:D135" ca="1" si="12">IF($C72="","",IF($C72=$C71,"",IF(INDIRECT($C72&amp;"!e4")="","",INDIRECT($C72&amp;"!e4"))))</f>
        <v/>
      </c>
      <c r="E72" s="133" t="str">
        <f t="shared" ref="E72:E135" ca="1" si="13">IF($C72="","",IF($C72=$C71,"",IF(INDIRECT($C72&amp;"!g4")="","",INDIRECT($C72&amp;"!g4"))))</f>
        <v/>
      </c>
      <c r="F72" s="252" t="str">
        <f>IF($C72="","",IF($H72="","",COUNTA(G$7:$G72)-COUNTBLANK(G$7:$G72)))</f>
        <v/>
      </c>
      <c r="G72" s="253" t="str">
        <f t="shared" ref="G72:G135" ca="1" si="14">IF($C72="","",IF($C72=$C71,"",IF(INDIRECT($C72&amp;"!g5")="","",INDIRECT($C72&amp;"!g5"))))</f>
        <v/>
      </c>
      <c r="H72" s="253" t="str">
        <f t="shared" ref="H72:H135" ca="1" si="15">IF($C72="","",IF($C72=$C71,"",IF(INDIRECT($C72&amp;"!g6")="","",INDIRECT($C72&amp;"!g6"))))</f>
        <v/>
      </c>
      <c r="I72" s="254" t="str">
        <f t="shared" si="10"/>
        <v/>
      </c>
      <c r="J72" s="255" t="str">
        <f t="shared" ref="J72:J135" ca="1" si="16">IF($C72="","",IF($K72="","",IF(VLOOKUP($K72,INDIRECT($C72&amp;"!$A$12:$b$500"),2,0)=0,"",VLOOKUP($K72,INDIRECT($C72&amp;"!$A$12:$b$500"),2,0))))</f>
        <v/>
      </c>
      <c r="K72" s="252" t="str">
        <f t="shared" ref="K72:K135" ca="1" si="17">IF($C72="","",IF($C72&gt;$C71,1,COUNTA(INDIRECT($C72&amp;"!$D$12:$D$500")-(COUNTA(INDIRECT($C72&amp;"!$D$12:$D$500")-1)))+$K71))</f>
        <v/>
      </c>
      <c r="L72" s="134" t="str">
        <f t="shared" ref="L72:L135" ca="1" si="18">IF($C72="","",IF($K72="","",VLOOKUP($K72,INDIRECT($C72&amp;"!$d$12:$K$500"),2,0)))</f>
        <v/>
      </c>
    </row>
    <row r="73" spans="2:12" s="216" customFormat="1">
      <c r="B73" s="239"/>
      <c r="C73" s="130" t="str">
        <f t="shared" si="11"/>
        <v/>
      </c>
      <c r="D73" s="133" t="str">
        <f t="shared" ca="1" si="12"/>
        <v/>
      </c>
      <c r="E73" s="133" t="str">
        <f t="shared" ca="1" si="13"/>
        <v/>
      </c>
      <c r="F73" s="252" t="str">
        <f>IF($C73="","",IF($H73="","",COUNTA(G$7:$G73)-COUNTBLANK(G$7:$G73)))</f>
        <v/>
      </c>
      <c r="G73" s="253" t="str">
        <f t="shared" ca="1" si="14"/>
        <v/>
      </c>
      <c r="H73" s="253" t="str">
        <f t="shared" ca="1" si="15"/>
        <v/>
      </c>
      <c r="I73" s="254" t="str">
        <f t="shared" si="10"/>
        <v/>
      </c>
      <c r="J73" s="255" t="str">
        <f t="shared" ca="1" si="16"/>
        <v/>
      </c>
      <c r="K73" s="252" t="str">
        <f t="shared" ca="1" si="17"/>
        <v/>
      </c>
      <c r="L73" s="134" t="str">
        <f t="shared" ca="1" si="18"/>
        <v/>
      </c>
    </row>
    <row r="74" spans="2:12" s="216" customFormat="1">
      <c r="B74" s="239"/>
      <c r="C74" s="130" t="str">
        <f t="shared" si="11"/>
        <v/>
      </c>
      <c r="D74" s="133" t="str">
        <f t="shared" ca="1" si="12"/>
        <v/>
      </c>
      <c r="E74" s="133" t="str">
        <f t="shared" ca="1" si="13"/>
        <v/>
      </c>
      <c r="F74" s="252" t="str">
        <f>IF($C74="","",IF($H74="","",COUNTA(G$7:$G74)-COUNTBLANK(G$7:$G74)))</f>
        <v/>
      </c>
      <c r="G74" s="253" t="str">
        <f t="shared" ca="1" si="14"/>
        <v/>
      </c>
      <c r="H74" s="253" t="str">
        <f t="shared" ca="1" si="15"/>
        <v/>
      </c>
      <c r="I74" s="254" t="str">
        <f t="shared" si="10"/>
        <v/>
      </c>
      <c r="J74" s="255" t="str">
        <f t="shared" ca="1" si="16"/>
        <v/>
      </c>
      <c r="K74" s="252" t="str">
        <f t="shared" ca="1" si="17"/>
        <v/>
      </c>
      <c r="L74" s="134" t="str">
        <f t="shared" ca="1" si="18"/>
        <v/>
      </c>
    </row>
    <row r="75" spans="2:12" s="216" customFormat="1">
      <c r="B75" s="239"/>
      <c r="C75" s="130" t="str">
        <f t="shared" si="11"/>
        <v/>
      </c>
      <c r="D75" s="133" t="str">
        <f t="shared" ca="1" si="12"/>
        <v/>
      </c>
      <c r="E75" s="133" t="str">
        <f t="shared" ca="1" si="13"/>
        <v/>
      </c>
      <c r="F75" s="252" t="str">
        <f>IF($C75="","",IF($H75="","",COUNTA(G$7:$G75)-COUNTBLANK(G$7:$G75)))</f>
        <v/>
      </c>
      <c r="G75" s="253" t="str">
        <f t="shared" ca="1" si="14"/>
        <v/>
      </c>
      <c r="H75" s="253" t="str">
        <f t="shared" ca="1" si="15"/>
        <v/>
      </c>
      <c r="I75" s="254" t="str">
        <f t="shared" si="10"/>
        <v/>
      </c>
      <c r="J75" s="255" t="str">
        <f t="shared" ca="1" si="16"/>
        <v/>
      </c>
      <c r="K75" s="252" t="str">
        <f t="shared" ca="1" si="17"/>
        <v/>
      </c>
      <c r="L75" s="134" t="str">
        <f t="shared" ca="1" si="18"/>
        <v/>
      </c>
    </row>
    <row r="76" spans="2:12" s="216" customFormat="1">
      <c r="B76" s="239"/>
      <c r="C76" s="130" t="str">
        <f t="shared" si="11"/>
        <v/>
      </c>
      <c r="D76" s="133" t="str">
        <f t="shared" ca="1" si="12"/>
        <v/>
      </c>
      <c r="E76" s="133" t="str">
        <f t="shared" ca="1" si="13"/>
        <v/>
      </c>
      <c r="F76" s="252" t="str">
        <f>IF($C76="","",IF($H76="","",COUNTA(G$7:$G76)-COUNTBLANK(G$7:$G76)))</f>
        <v/>
      </c>
      <c r="G76" s="253" t="str">
        <f t="shared" ca="1" si="14"/>
        <v/>
      </c>
      <c r="H76" s="253" t="str">
        <f t="shared" ca="1" si="15"/>
        <v/>
      </c>
      <c r="I76" s="254" t="str">
        <f t="shared" si="10"/>
        <v/>
      </c>
      <c r="J76" s="255" t="str">
        <f t="shared" ca="1" si="16"/>
        <v/>
      </c>
      <c r="K76" s="252" t="str">
        <f t="shared" ca="1" si="17"/>
        <v/>
      </c>
      <c r="L76" s="134" t="str">
        <f t="shared" ca="1" si="18"/>
        <v/>
      </c>
    </row>
    <row r="77" spans="2:12" s="216" customFormat="1">
      <c r="B77" s="239"/>
      <c r="C77" s="130" t="str">
        <f t="shared" si="11"/>
        <v/>
      </c>
      <c r="D77" s="133" t="str">
        <f t="shared" ca="1" si="12"/>
        <v/>
      </c>
      <c r="E77" s="133" t="str">
        <f t="shared" ca="1" si="13"/>
        <v/>
      </c>
      <c r="F77" s="252" t="str">
        <f>IF($C77="","",IF($H77="","",COUNTA(G$7:$G77)-COUNTBLANK(G$7:$G77)))</f>
        <v/>
      </c>
      <c r="G77" s="253" t="str">
        <f t="shared" ca="1" si="14"/>
        <v/>
      </c>
      <c r="H77" s="253" t="str">
        <f t="shared" ca="1" si="15"/>
        <v/>
      </c>
      <c r="I77" s="254" t="str">
        <f t="shared" si="10"/>
        <v/>
      </c>
      <c r="J77" s="255" t="str">
        <f t="shared" ca="1" si="16"/>
        <v/>
      </c>
      <c r="K77" s="252" t="str">
        <f t="shared" ca="1" si="17"/>
        <v/>
      </c>
      <c r="L77" s="134" t="str">
        <f t="shared" ca="1" si="18"/>
        <v/>
      </c>
    </row>
    <row r="78" spans="2:12" s="216" customFormat="1">
      <c r="B78" s="239"/>
      <c r="C78" s="130" t="str">
        <f t="shared" si="11"/>
        <v/>
      </c>
      <c r="D78" s="133" t="str">
        <f t="shared" ca="1" si="12"/>
        <v/>
      </c>
      <c r="E78" s="133" t="str">
        <f t="shared" ca="1" si="13"/>
        <v/>
      </c>
      <c r="F78" s="252" t="str">
        <f>IF($C78="","",IF($H78="","",COUNTA(G$7:$G78)-COUNTBLANK(G$7:$G78)))</f>
        <v/>
      </c>
      <c r="G78" s="253" t="str">
        <f t="shared" ca="1" si="14"/>
        <v/>
      </c>
      <c r="H78" s="253" t="str">
        <f t="shared" ca="1" si="15"/>
        <v/>
      </c>
      <c r="I78" s="254" t="str">
        <f t="shared" si="10"/>
        <v/>
      </c>
      <c r="J78" s="255" t="str">
        <f t="shared" ca="1" si="16"/>
        <v/>
      </c>
      <c r="K78" s="252" t="str">
        <f t="shared" ca="1" si="17"/>
        <v/>
      </c>
      <c r="L78" s="134" t="str">
        <f t="shared" ca="1" si="18"/>
        <v/>
      </c>
    </row>
    <row r="79" spans="2:12" s="216" customFormat="1">
      <c r="B79" s="239"/>
      <c r="C79" s="130" t="str">
        <f t="shared" si="11"/>
        <v/>
      </c>
      <c r="D79" s="133" t="str">
        <f t="shared" ca="1" si="12"/>
        <v/>
      </c>
      <c r="E79" s="133" t="str">
        <f t="shared" ca="1" si="13"/>
        <v/>
      </c>
      <c r="F79" s="252" t="str">
        <f>IF($C79="","",IF($H79="","",COUNTA(G$7:$G79)-COUNTBLANK(G$7:$G79)))</f>
        <v/>
      </c>
      <c r="G79" s="253" t="str">
        <f t="shared" ca="1" si="14"/>
        <v/>
      </c>
      <c r="H79" s="253" t="str">
        <f t="shared" ca="1" si="15"/>
        <v/>
      </c>
      <c r="I79" s="254" t="str">
        <f t="shared" si="10"/>
        <v/>
      </c>
      <c r="J79" s="255" t="str">
        <f t="shared" ca="1" si="16"/>
        <v/>
      </c>
      <c r="K79" s="252" t="str">
        <f t="shared" ca="1" si="17"/>
        <v/>
      </c>
      <c r="L79" s="134" t="str">
        <f t="shared" ca="1" si="18"/>
        <v/>
      </c>
    </row>
    <row r="80" spans="2:12" s="216" customFormat="1">
      <c r="B80" s="239"/>
      <c r="C80" s="130" t="str">
        <f t="shared" si="11"/>
        <v/>
      </c>
      <c r="D80" s="133" t="str">
        <f t="shared" ca="1" si="12"/>
        <v/>
      </c>
      <c r="E80" s="133" t="str">
        <f t="shared" ca="1" si="13"/>
        <v/>
      </c>
      <c r="F80" s="252" t="str">
        <f>IF($C80="","",IF($H80="","",COUNTA(G$7:$G80)-COUNTBLANK(G$7:$G80)))</f>
        <v/>
      </c>
      <c r="G80" s="253" t="str">
        <f t="shared" ca="1" si="14"/>
        <v/>
      </c>
      <c r="H80" s="253" t="str">
        <f t="shared" ca="1" si="15"/>
        <v/>
      </c>
      <c r="I80" s="254" t="str">
        <f t="shared" si="10"/>
        <v/>
      </c>
      <c r="J80" s="255" t="str">
        <f t="shared" ca="1" si="16"/>
        <v/>
      </c>
      <c r="K80" s="252" t="str">
        <f t="shared" ca="1" si="17"/>
        <v/>
      </c>
      <c r="L80" s="134" t="str">
        <f t="shared" ca="1" si="18"/>
        <v/>
      </c>
    </row>
    <row r="81" spans="2:12" s="216" customFormat="1">
      <c r="B81" s="239"/>
      <c r="C81" s="130" t="str">
        <f t="shared" si="11"/>
        <v/>
      </c>
      <c r="D81" s="133" t="str">
        <f t="shared" ca="1" si="12"/>
        <v/>
      </c>
      <c r="E81" s="133" t="str">
        <f t="shared" ca="1" si="13"/>
        <v/>
      </c>
      <c r="F81" s="252" t="str">
        <f>IF($C81="","",IF($H81="","",COUNTA(G$7:$G81)-COUNTBLANK(G$7:$G81)))</f>
        <v/>
      </c>
      <c r="G81" s="253" t="str">
        <f t="shared" ca="1" si="14"/>
        <v/>
      </c>
      <c r="H81" s="253" t="str">
        <f t="shared" ca="1" si="15"/>
        <v/>
      </c>
      <c r="I81" s="254" t="str">
        <f t="shared" si="10"/>
        <v/>
      </c>
      <c r="J81" s="255" t="str">
        <f t="shared" ca="1" si="16"/>
        <v/>
      </c>
      <c r="K81" s="252" t="str">
        <f t="shared" ca="1" si="17"/>
        <v/>
      </c>
      <c r="L81" s="134" t="str">
        <f t="shared" ca="1" si="18"/>
        <v/>
      </c>
    </row>
    <row r="82" spans="2:12" s="216" customFormat="1">
      <c r="B82" s="239"/>
      <c r="C82" s="130" t="str">
        <f t="shared" si="11"/>
        <v/>
      </c>
      <c r="D82" s="133" t="str">
        <f t="shared" ca="1" si="12"/>
        <v/>
      </c>
      <c r="E82" s="133" t="str">
        <f t="shared" ca="1" si="13"/>
        <v/>
      </c>
      <c r="F82" s="252" t="str">
        <f>IF($C82="","",IF($H82="","",COUNTA(G$7:$G82)-COUNTBLANK(G$7:$G82)))</f>
        <v/>
      </c>
      <c r="G82" s="253" t="str">
        <f t="shared" ca="1" si="14"/>
        <v/>
      </c>
      <c r="H82" s="253" t="str">
        <f t="shared" ca="1" si="15"/>
        <v/>
      </c>
      <c r="I82" s="254" t="str">
        <f t="shared" si="10"/>
        <v/>
      </c>
      <c r="J82" s="255" t="str">
        <f t="shared" ca="1" si="16"/>
        <v/>
      </c>
      <c r="K82" s="252" t="str">
        <f t="shared" ca="1" si="17"/>
        <v/>
      </c>
      <c r="L82" s="134" t="str">
        <f t="shared" ca="1" si="18"/>
        <v/>
      </c>
    </row>
    <row r="83" spans="2:12" s="216" customFormat="1">
      <c r="B83" s="239"/>
      <c r="C83" s="130" t="str">
        <f t="shared" si="11"/>
        <v/>
      </c>
      <c r="D83" s="133" t="str">
        <f t="shared" ca="1" si="12"/>
        <v/>
      </c>
      <c r="E83" s="133" t="str">
        <f t="shared" ca="1" si="13"/>
        <v/>
      </c>
      <c r="F83" s="252" t="str">
        <f>IF($C83="","",IF($H83="","",COUNTA(G$7:$G83)-COUNTBLANK(G$7:$G83)))</f>
        <v/>
      </c>
      <c r="G83" s="253" t="str">
        <f t="shared" ca="1" si="14"/>
        <v/>
      </c>
      <c r="H83" s="253" t="str">
        <f t="shared" ca="1" si="15"/>
        <v/>
      </c>
      <c r="I83" s="254" t="str">
        <f t="shared" si="10"/>
        <v/>
      </c>
      <c r="J83" s="255" t="str">
        <f t="shared" ca="1" si="16"/>
        <v/>
      </c>
      <c r="K83" s="252" t="str">
        <f t="shared" ca="1" si="17"/>
        <v/>
      </c>
      <c r="L83" s="134" t="str">
        <f t="shared" ca="1" si="18"/>
        <v/>
      </c>
    </row>
    <row r="84" spans="2:12" s="216" customFormat="1">
      <c r="B84" s="239"/>
      <c r="C84" s="130" t="str">
        <f t="shared" si="11"/>
        <v/>
      </c>
      <c r="D84" s="133" t="str">
        <f t="shared" ca="1" si="12"/>
        <v/>
      </c>
      <c r="E84" s="133" t="str">
        <f t="shared" ca="1" si="13"/>
        <v/>
      </c>
      <c r="F84" s="252" t="str">
        <f>IF($C84="","",IF($H84="","",COUNTA(G$7:$G84)-COUNTBLANK(G$7:$G84)))</f>
        <v/>
      </c>
      <c r="G84" s="253" t="str">
        <f t="shared" ca="1" si="14"/>
        <v/>
      </c>
      <c r="H84" s="253" t="str">
        <f t="shared" ca="1" si="15"/>
        <v/>
      </c>
      <c r="I84" s="254" t="str">
        <f t="shared" si="10"/>
        <v/>
      </c>
      <c r="J84" s="255" t="str">
        <f t="shared" ca="1" si="16"/>
        <v/>
      </c>
      <c r="K84" s="252" t="str">
        <f t="shared" ca="1" si="17"/>
        <v/>
      </c>
      <c r="L84" s="134" t="str">
        <f t="shared" ca="1" si="18"/>
        <v/>
      </c>
    </row>
    <row r="85" spans="2:12" s="216" customFormat="1">
      <c r="B85" s="239"/>
      <c r="C85" s="130" t="str">
        <f t="shared" si="11"/>
        <v/>
      </c>
      <c r="D85" s="133" t="str">
        <f t="shared" ca="1" si="12"/>
        <v/>
      </c>
      <c r="E85" s="133" t="str">
        <f t="shared" ca="1" si="13"/>
        <v/>
      </c>
      <c r="F85" s="252" t="str">
        <f>IF($C85="","",IF($H85="","",COUNTA(G$7:$G85)-COUNTBLANK(G$7:$G85)))</f>
        <v/>
      </c>
      <c r="G85" s="253" t="str">
        <f t="shared" ca="1" si="14"/>
        <v/>
      </c>
      <c r="H85" s="253" t="str">
        <f t="shared" ca="1" si="15"/>
        <v/>
      </c>
      <c r="I85" s="254" t="str">
        <f t="shared" si="10"/>
        <v/>
      </c>
      <c r="J85" s="255" t="str">
        <f t="shared" ca="1" si="16"/>
        <v/>
      </c>
      <c r="K85" s="252" t="str">
        <f t="shared" ca="1" si="17"/>
        <v/>
      </c>
      <c r="L85" s="134" t="str">
        <f t="shared" ca="1" si="18"/>
        <v/>
      </c>
    </row>
    <row r="86" spans="2:12" s="216" customFormat="1">
      <c r="B86" s="239"/>
      <c r="C86" s="130" t="str">
        <f t="shared" si="11"/>
        <v/>
      </c>
      <c r="D86" s="133" t="str">
        <f t="shared" ca="1" si="12"/>
        <v/>
      </c>
      <c r="E86" s="133" t="str">
        <f t="shared" ca="1" si="13"/>
        <v/>
      </c>
      <c r="F86" s="252" t="str">
        <f>IF($C86="","",IF($H86="","",COUNTA(G$7:$G86)-COUNTBLANK(G$7:$G86)))</f>
        <v/>
      </c>
      <c r="G86" s="253" t="str">
        <f t="shared" ca="1" si="14"/>
        <v/>
      </c>
      <c r="H86" s="253" t="str">
        <f t="shared" ca="1" si="15"/>
        <v/>
      </c>
      <c r="I86" s="254" t="str">
        <f t="shared" si="10"/>
        <v/>
      </c>
      <c r="J86" s="255" t="str">
        <f t="shared" ca="1" si="16"/>
        <v/>
      </c>
      <c r="K86" s="252" t="str">
        <f t="shared" ca="1" si="17"/>
        <v/>
      </c>
      <c r="L86" s="134" t="str">
        <f t="shared" ca="1" si="18"/>
        <v/>
      </c>
    </row>
    <row r="87" spans="2:12" s="216" customFormat="1">
      <c r="B87" s="239"/>
      <c r="C87" s="130" t="str">
        <f t="shared" si="11"/>
        <v/>
      </c>
      <c r="D87" s="133" t="str">
        <f t="shared" ca="1" si="12"/>
        <v/>
      </c>
      <c r="E87" s="133" t="str">
        <f t="shared" ca="1" si="13"/>
        <v/>
      </c>
      <c r="F87" s="252" t="str">
        <f>IF($C87="","",IF($H87="","",COUNTA(G$7:$G87)-COUNTBLANK(G$7:$G87)))</f>
        <v/>
      </c>
      <c r="G87" s="253" t="str">
        <f t="shared" ca="1" si="14"/>
        <v/>
      </c>
      <c r="H87" s="253" t="str">
        <f t="shared" ca="1" si="15"/>
        <v/>
      </c>
      <c r="I87" s="254" t="str">
        <f t="shared" si="10"/>
        <v/>
      </c>
      <c r="J87" s="255" t="str">
        <f t="shared" ca="1" si="16"/>
        <v/>
      </c>
      <c r="K87" s="252" t="str">
        <f t="shared" ca="1" si="17"/>
        <v/>
      </c>
      <c r="L87" s="134" t="str">
        <f t="shared" ca="1" si="18"/>
        <v/>
      </c>
    </row>
    <row r="88" spans="2:12" s="216" customFormat="1">
      <c r="B88" s="239"/>
      <c r="C88" s="130" t="str">
        <f t="shared" si="11"/>
        <v/>
      </c>
      <c r="D88" s="133" t="str">
        <f t="shared" ca="1" si="12"/>
        <v/>
      </c>
      <c r="E88" s="133" t="str">
        <f t="shared" ca="1" si="13"/>
        <v/>
      </c>
      <c r="F88" s="252" t="str">
        <f>IF($C88="","",IF($H88="","",COUNTA(G$7:$G88)-COUNTBLANK(G$7:$G88)))</f>
        <v/>
      </c>
      <c r="G88" s="253" t="str">
        <f t="shared" ca="1" si="14"/>
        <v/>
      </c>
      <c r="H88" s="253" t="str">
        <f t="shared" ca="1" si="15"/>
        <v/>
      </c>
      <c r="I88" s="254" t="str">
        <f t="shared" si="10"/>
        <v/>
      </c>
      <c r="J88" s="255" t="str">
        <f t="shared" ca="1" si="16"/>
        <v/>
      </c>
      <c r="K88" s="252" t="str">
        <f t="shared" ca="1" si="17"/>
        <v/>
      </c>
      <c r="L88" s="134" t="str">
        <f t="shared" ca="1" si="18"/>
        <v/>
      </c>
    </row>
    <row r="89" spans="2:12" s="216" customFormat="1">
      <c r="B89" s="239"/>
      <c r="C89" s="130" t="str">
        <f t="shared" si="11"/>
        <v/>
      </c>
      <c r="D89" s="133" t="str">
        <f t="shared" ca="1" si="12"/>
        <v/>
      </c>
      <c r="E89" s="133" t="str">
        <f t="shared" ca="1" si="13"/>
        <v/>
      </c>
      <c r="F89" s="252" t="str">
        <f>IF($C89="","",IF($H89="","",COUNTA(G$7:$G89)-COUNTBLANK(G$7:$G89)))</f>
        <v/>
      </c>
      <c r="G89" s="253" t="str">
        <f t="shared" ca="1" si="14"/>
        <v/>
      </c>
      <c r="H89" s="253" t="str">
        <f t="shared" ca="1" si="15"/>
        <v/>
      </c>
      <c r="I89" s="254" t="str">
        <f t="shared" si="10"/>
        <v/>
      </c>
      <c r="J89" s="255" t="str">
        <f t="shared" ca="1" si="16"/>
        <v/>
      </c>
      <c r="K89" s="252" t="str">
        <f t="shared" ca="1" si="17"/>
        <v/>
      </c>
      <c r="L89" s="134" t="str">
        <f t="shared" ca="1" si="18"/>
        <v/>
      </c>
    </row>
    <row r="90" spans="2:12" s="216" customFormat="1">
      <c r="B90" s="239"/>
      <c r="C90" s="130" t="str">
        <f t="shared" si="11"/>
        <v/>
      </c>
      <c r="D90" s="133" t="str">
        <f t="shared" ca="1" si="12"/>
        <v/>
      </c>
      <c r="E90" s="133" t="str">
        <f t="shared" ca="1" si="13"/>
        <v/>
      </c>
      <c r="F90" s="252" t="str">
        <f>IF($C90="","",IF($H90="","",COUNTA(G$7:$G90)-COUNTBLANK(G$7:$G90)))</f>
        <v/>
      </c>
      <c r="G90" s="253" t="str">
        <f t="shared" ca="1" si="14"/>
        <v/>
      </c>
      <c r="H90" s="253" t="str">
        <f t="shared" ca="1" si="15"/>
        <v/>
      </c>
      <c r="I90" s="254" t="str">
        <f t="shared" si="10"/>
        <v/>
      </c>
      <c r="J90" s="255" t="str">
        <f t="shared" ca="1" si="16"/>
        <v/>
      </c>
      <c r="K90" s="252" t="str">
        <f t="shared" ca="1" si="17"/>
        <v/>
      </c>
      <c r="L90" s="134" t="str">
        <f t="shared" ca="1" si="18"/>
        <v/>
      </c>
    </row>
    <row r="91" spans="2:12" s="216" customFormat="1">
      <c r="B91" s="239"/>
      <c r="C91" s="130" t="str">
        <f t="shared" si="11"/>
        <v/>
      </c>
      <c r="D91" s="133" t="str">
        <f t="shared" ca="1" si="12"/>
        <v/>
      </c>
      <c r="E91" s="133" t="str">
        <f t="shared" ca="1" si="13"/>
        <v/>
      </c>
      <c r="F91" s="252" t="str">
        <f>IF($C91="","",IF($H91="","",COUNTA(G$7:$G91)-COUNTBLANK(G$7:$G91)))</f>
        <v/>
      </c>
      <c r="G91" s="253" t="str">
        <f t="shared" ca="1" si="14"/>
        <v/>
      </c>
      <c r="H91" s="253" t="str">
        <f t="shared" ca="1" si="15"/>
        <v/>
      </c>
      <c r="I91" s="254" t="str">
        <f t="shared" si="10"/>
        <v/>
      </c>
      <c r="J91" s="255" t="str">
        <f t="shared" ca="1" si="16"/>
        <v/>
      </c>
      <c r="K91" s="252" t="str">
        <f t="shared" ca="1" si="17"/>
        <v/>
      </c>
      <c r="L91" s="134" t="str">
        <f t="shared" ca="1" si="18"/>
        <v/>
      </c>
    </row>
    <row r="92" spans="2:12" s="216" customFormat="1">
      <c r="B92" s="239"/>
      <c r="C92" s="130" t="str">
        <f t="shared" si="11"/>
        <v/>
      </c>
      <c r="D92" s="133" t="str">
        <f t="shared" ca="1" si="12"/>
        <v/>
      </c>
      <c r="E92" s="133" t="str">
        <f t="shared" ca="1" si="13"/>
        <v/>
      </c>
      <c r="F92" s="252" t="str">
        <f>IF($C92="","",IF($H92="","",COUNTA(G$7:$G92)-COUNTBLANK(G$7:$G92)))</f>
        <v/>
      </c>
      <c r="G92" s="253" t="str">
        <f t="shared" ca="1" si="14"/>
        <v/>
      </c>
      <c r="H92" s="253" t="str">
        <f t="shared" ca="1" si="15"/>
        <v/>
      </c>
      <c r="I92" s="254" t="str">
        <f t="shared" si="10"/>
        <v/>
      </c>
      <c r="J92" s="255" t="str">
        <f t="shared" ca="1" si="16"/>
        <v/>
      </c>
      <c r="K92" s="252" t="str">
        <f t="shared" ca="1" si="17"/>
        <v/>
      </c>
      <c r="L92" s="134" t="str">
        <f t="shared" ca="1" si="18"/>
        <v/>
      </c>
    </row>
    <row r="93" spans="2:12" s="216" customFormat="1">
      <c r="B93" s="239"/>
      <c r="C93" s="130" t="str">
        <f t="shared" si="11"/>
        <v/>
      </c>
      <c r="D93" s="133" t="str">
        <f t="shared" ca="1" si="12"/>
        <v/>
      </c>
      <c r="E93" s="133" t="str">
        <f t="shared" ca="1" si="13"/>
        <v/>
      </c>
      <c r="F93" s="252" t="str">
        <f>IF($C93="","",IF($H93="","",COUNTA(G$7:$G93)-COUNTBLANK(G$7:$G93)))</f>
        <v/>
      </c>
      <c r="G93" s="253" t="str">
        <f t="shared" ca="1" si="14"/>
        <v/>
      </c>
      <c r="H93" s="253" t="str">
        <f t="shared" ca="1" si="15"/>
        <v/>
      </c>
      <c r="I93" s="254" t="str">
        <f t="shared" si="10"/>
        <v/>
      </c>
      <c r="J93" s="255" t="str">
        <f t="shared" ca="1" si="16"/>
        <v/>
      </c>
      <c r="K93" s="252" t="str">
        <f t="shared" ca="1" si="17"/>
        <v/>
      </c>
      <c r="L93" s="134" t="str">
        <f t="shared" ca="1" si="18"/>
        <v/>
      </c>
    </row>
    <row r="94" spans="2:12" s="216" customFormat="1">
      <c r="B94" s="239"/>
      <c r="C94" s="130" t="str">
        <f t="shared" si="11"/>
        <v/>
      </c>
      <c r="D94" s="133" t="str">
        <f t="shared" ca="1" si="12"/>
        <v/>
      </c>
      <c r="E94" s="133" t="str">
        <f t="shared" ca="1" si="13"/>
        <v/>
      </c>
      <c r="F94" s="252" t="str">
        <f>IF($C94="","",IF($H94="","",COUNTA(G$7:$G94)-COUNTBLANK(G$7:$G94)))</f>
        <v/>
      </c>
      <c r="G94" s="253" t="str">
        <f t="shared" ca="1" si="14"/>
        <v/>
      </c>
      <c r="H94" s="253" t="str">
        <f t="shared" ca="1" si="15"/>
        <v/>
      </c>
      <c r="I94" s="254" t="str">
        <f t="shared" si="10"/>
        <v/>
      </c>
      <c r="J94" s="255" t="str">
        <f t="shared" ca="1" si="16"/>
        <v/>
      </c>
      <c r="K94" s="252" t="str">
        <f t="shared" ca="1" si="17"/>
        <v/>
      </c>
      <c r="L94" s="134" t="str">
        <f t="shared" ca="1" si="18"/>
        <v/>
      </c>
    </row>
    <row r="95" spans="2:12" s="216" customFormat="1">
      <c r="B95" s="239"/>
      <c r="C95" s="130" t="str">
        <f t="shared" si="11"/>
        <v/>
      </c>
      <c r="D95" s="133" t="str">
        <f t="shared" ca="1" si="12"/>
        <v/>
      </c>
      <c r="E95" s="133" t="str">
        <f t="shared" ca="1" si="13"/>
        <v/>
      </c>
      <c r="F95" s="252" t="str">
        <f>IF($C95="","",IF($H95="","",COUNTA(G$7:$G95)-COUNTBLANK(G$7:$G95)))</f>
        <v/>
      </c>
      <c r="G95" s="253" t="str">
        <f t="shared" ca="1" si="14"/>
        <v/>
      </c>
      <c r="H95" s="253" t="str">
        <f t="shared" ca="1" si="15"/>
        <v/>
      </c>
      <c r="I95" s="254" t="str">
        <f t="shared" si="10"/>
        <v/>
      </c>
      <c r="J95" s="255" t="str">
        <f t="shared" ca="1" si="16"/>
        <v/>
      </c>
      <c r="K95" s="252" t="str">
        <f t="shared" ca="1" si="17"/>
        <v/>
      </c>
      <c r="L95" s="134" t="str">
        <f t="shared" ca="1" si="18"/>
        <v/>
      </c>
    </row>
    <row r="96" spans="2:12" s="216" customFormat="1">
      <c r="B96" s="239"/>
      <c r="C96" s="130" t="str">
        <f t="shared" si="11"/>
        <v/>
      </c>
      <c r="D96" s="133" t="str">
        <f t="shared" ca="1" si="12"/>
        <v/>
      </c>
      <c r="E96" s="133" t="str">
        <f t="shared" ca="1" si="13"/>
        <v/>
      </c>
      <c r="F96" s="252" t="str">
        <f>IF($C96="","",IF($H96="","",COUNTA(G$7:$G96)-COUNTBLANK(G$7:$G96)))</f>
        <v/>
      </c>
      <c r="G96" s="253" t="str">
        <f t="shared" ca="1" si="14"/>
        <v/>
      </c>
      <c r="H96" s="253" t="str">
        <f t="shared" ca="1" si="15"/>
        <v/>
      </c>
      <c r="I96" s="254" t="str">
        <f t="shared" si="10"/>
        <v/>
      </c>
      <c r="J96" s="255" t="str">
        <f t="shared" ca="1" si="16"/>
        <v/>
      </c>
      <c r="K96" s="252" t="str">
        <f t="shared" ca="1" si="17"/>
        <v/>
      </c>
      <c r="L96" s="134" t="str">
        <f t="shared" ca="1" si="18"/>
        <v/>
      </c>
    </row>
    <row r="97" spans="2:12" s="216" customFormat="1">
      <c r="B97" s="239"/>
      <c r="C97" s="130" t="str">
        <f t="shared" si="11"/>
        <v/>
      </c>
      <c r="D97" s="133" t="str">
        <f t="shared" ca="1" si="12"/>
        <v/>
      </c>
      <c r="E97" s="133" t="str">
        <f t="shared" ca="1" si="13"/>
        <v/>
      </c>
      <c r="F97" s="252" t="str">
        <f>IF($C97="","",IF($H97="","",COUNTA(G$7:$G97)-COUNTBLANK(G$7:$G97)))</f>
        <v/>
      </c>
      <c r="G97" s="253" t="str">
        <f t="shared" ca="1" si="14"/>
        <v/>
      </c>
      <c r="H97" s="253" t="str">
        <f t="shared" ca="1" si="15"/>
        <v/>
      </c>
      <c r="I97" s="254" t="str">
        <f t="shared" si="10"/>
        <v/>
      </c>
      <c r="J97" s="255" t="str">
        <f t="shared" ca="1" si="16"/>
        <v/>
      </c>
      <c r="K97" s="252" t="str">
        <f t="shared" ca="1" si="17"/>
        <v/>
      </c>
      <c r="L97" s="134" t="str">
        <f t="shared" ca="1" si="18"/>
        <v/>
      </c>
    </row>
    <row r="98" spans="2:12" s="216" customFormat="1">
      <c r="B98" s="239"/>
      <c r="C98" s="130" t="str">
        <f t="shared" si="11"/>
        <v/>
      </c>
      <c r="D98" s="133" t="str">
        <f t="shared" ca="1" si="12"/>
        <v/>
      </c>
      <c r="E98" s="133" t="str">
        <f t="shared" ca="1" si="13"/>
        <v/>
      </c>
      <c r="F98" s="252" t="str">
        <f>IF($C98="","",IF($H98="","",COUNTA(G$7:$G98)-COUNTBLANK(G$7:$G98)))</f>
        <v/>
      </c>
      <c r="G98" s="253" t="str">
        <f t="shared" ca="1" si="14"/>
        <v/>
      </c>
      <c r="H98" s="253" t="str">
        <f t="shared" ca="1" si="15"/>
        <v/>
      </c>
      <c r="I98" s="254" t="str">
        <f t="shared" si="10"/>
        <v/>
      </c>
      <c r="J98" s="255" t="str">
        <f t="shared" ca="1" si="16"/>
        <v/>
      </c>
      <c r="K98" s="252" t="str">
        <f t="shared" ca="1" si="17"/>
        <v/>
      </c>
      <c r="L98" s="134" t="str">
        <f t="shared" ca="1" si="18"/>
        <v/>
      </c>
    </row>
    <row r="99" spans="2:12" s="216" customFormat="1">
      <c r="B99" s="239"/>
      <c r="C99" s="130" t="str">
        <f t="shared" si="11"/>
        <v/>
      </c>
      <c r="D99" s="133" t="str">
        <f t="shared" ca="1" si="12"/>
        <v/>
      </c>
      <c r="E99" s="133" t="str">
        <f t="shared" ca="1" si="13"/>
        <v/>
      </c>
      <c r="F99" s="252" t="str">
        <f>IF($C99="","",IF($H99="","",COUNTA(G$7:$G99)-COUNTBLANK(G$7:$G99)))</f>
        <v/>
      </c>
      <c r="G99" s="253" t="str">
        <f t="shared" ca="1" si="14"/>
        <v/>
      </c>
      <c r="H99" s="253" t="str">
        <f t="shared" ca="1" si="15"/>
        <v/>
      </c>
      <c r="I99" s="254" t="str">
        <f t="shared" si="10"/>
        <v/>
      </c>
      <c r="J99" s="255" t="str">
        <f t="shared" ca="1" si="16"/>
        <v/>
      </c>
      <c r="K99" s="252" t="str">
        <f t="shared" ca="1" si="17"/>
        <v/>
      </c>
      <c r="L99" s="134" t="str">
        <f t="shared" ca="1" si="18"/>
        <v/>
      </c>
    </row>
    <row r="100" spans="2:12" s="216" customFormat="1">
      <c r="B100" s="239"/>
      <c r="C100" s="130" t="str">
        <f t="shared" si="11"/>
        <v/>
      </c>
      <c r="D100" s="133" t="str">
        <f t="shared" ca="1" si="12"/>
        <v/>
      </c>
      <c r="E100" s="133" t="str">
        <f t="shared" ca="1" si="13"/>
        <v/>
      </c>
      <c r="F100" s="252" t="str">
        <f>IF($C100="","",IF($H100="","",COUNTA(G$7:$G100)-COUNTBLANK(G$7:$G100)))</f>
        <v/>
      </c>
      <c r="G100" s="253" t="str">
        <f t="shared" ca="1" si="14"/>
        <v/>
      </c>
      <c r="H100" s="253" t="str">
        <f t="shared" ca="1" si="15"/>
        <v/>
      </c>
      <c r="I100" s="254" t="str">
        <f t="shared" si="10"/>
        <v/>
      </c>
      <c r="J100" s="255" t="str">
        <f t="shared" ca="1" si="16"/>
        <v/>
      </c>
      <c r="K100" s="252" t="str">
        <f t="shared" ca="1" si="17"/>
        <v/>
      </c>
      <c r="L100" s="134" t="str">
        <f t="shared" ca="1" si="18"/>
        <v/>
      </c>
    </row>
    <row r="101" spans="2:12" s="216" customFormat="1">
      <c r="B101" s="239"/>
      <c r="C101" s="130" t="str">
        <f t="shared" si="11"/>
        <v/>
      </c>
      <c r="D101" s="133" t="str">
        <f t="shared" ca="1" si="12"/>
        <v/>
      </c>
      <c r="E101" s="133" t="str">
        <f t="shared" ca="1" si="13"/>
        <v/>
      </c>
      <c r="F101" s="252" t="str">
        <f>IF($C101="","",IF($H101="","",COUNTA(G$7:$G101)-COUNTBLANK(G$7:$G101)))</f>
        <v/>
      </c>
      <c r="G101" s="253" t="str">
        <f t="shared" ca="1" si="14"/>
        <v/>
      </c>
      <c r="H101" s="253" t="str">
        <f t="shared" ca="1" si="15"/>
        <v/>
      </c>
      <c r="I101" s="254" t="str">
        <f t="shared" si="10"/>
        <v/>
      </c>
      <c r="J101" s="255" t="str">
        <f t="shared" ca="1" si="16"/>
        <v/>
      </c>
      <c r="K101" s="252" t="str">
        <f t="shared" ca="1" si="17"/>
        <v/>
      </c>
      <c r="L101" s="134" t="str">
        <f t="shared" ca="1" si="18"/>
        <v/>
      </c>
    </row>
    <row r="102" spans="2:12" s="216" customFormat="1">
      <c r="B102" s="239"/>
      <c r="C102" s="130" t="str">
        <f t="shared" si="11"/>
        <v/>
      </c>
      <c r="D102" s="133" t="str">
        <f t="shared" ca="1" si="12"/>
        <v/>
      </c>
      <c r="E102" s="133" t="str">
        <f t="shared" ca="1" si="13"/>
        <v/>
      </c>
      <c r="F102" s="252" t="str">
        <f>IF($C102="","",IF($H102="","",COUNTA(G$7:$G102)-COUNTBLANK(G$7:$G102)))</f>
        <v/>
      </c>
      <c r="G102" s="253" t="str">
        <f t="shared" ca="1" si="14"/>
        <v/>
      </c>
      <c r="H102" s="253" t="str">
        <f t="shared" ca="1" si="15"/>
        <v/>
      </c>
      <c r="I102" s="254" t="str">
        <f t="shared" si="10"/>
        <v/>
      </c>
      <c r="J102" s="255" t="str">
        <f t="shared" ca="1" si="16"/>
        <v/>
      </c>
      <c r="K102" s="252" t="str">
        <f t="shared" ca="1" si="17"/>
        <v/>
      </c>
      <c r="L102" s="134" t="str">
        <f t="shared" ca="1" si="18"/>
        <v/>
      </c>
    </row>
    <row r="103" spans="2:12" s="216" customFormat="1">
      <c r="B103" s="239"/>
      <c r="C103" s="130" t="str">
        <f t="shared" si="11"/>
        <v/>
      </c>
      <c r="D103" s="133" t="str">
        <f t="shared" ca="1" si="12"/>
        <v/>
      </c>
      <c r="E103" s="133" t="str">
        <f t="shared" ca="1" si="13"/>
        <v/>
      </c>
      <c r="F103" s="252" t="str">
        <f>IF($C103="","",IF($H103="","",COUNTA(G$7:$G103)-COUNTBLANK(G$7:$G103)))</f>
        <v/>
      </c>
      <c r="G103" s="253" t="str">
        <f t="shared" ca="1" si="14"/>
        <v/>
      </c>
      <c r="H103" s="253" t="str">
        <f t="shared" ca="1" si="15"/>
        <v/>
      </c>
      <c r="I103" s="254" t="str">
        <f t="shared" si="10"/>
        <v/>
      </c>
      <c r="J103" s="255" t="str">
        <f t="shared" ca="1" si="16"/>
        <v/>
      </c>
      <c r="K103" s="252" t="str">
        <f t="shared" ca="1" si="17"/>
        <v/>
      </c>
      <c r="L103" s="134" t="str">
        <f t="shared" ca="1" si="18"/>
        <v/>
      </c>
    </row>
    <row r="104" spans="2:12" s="216" customFormat="1">
      <c r="B104" s="239"/>
      <c r="C104" s="130" t="str">
        <f t="shared" si="11"/>
        <v/>
      </c>
      <c r="D104" s="133" t="str">
        <f t="shared" ca="1" si="12"/>
        <v/>
      </c>
      <c r="E104" s="133" t="str">
        <f t="shared" ca="1" si="13"/>
        <v/>
      </c>
      <c r="F104" s="252" t="str">
        <f>IF($C104="","",IF($H104="","",COUNTA(G$7:$G104)-COUNTBLANK(G$7:$G104)))</f>
        <v/>
      </c>
      <c r="G104" s="253" t="str">
        <f t="shared" ca="1" si="14"/>
        <v/>
      </c>
      <c r="H104" s="253" t="str">
        <f t="shared" ca="1" si="15"/>
        <v/>
      </c>
      <c r="I104" s="254" t="str">
        <f t="shared" si="10"/>
        <v/>
      </c>
      <c r="J104" s="255" t="str">
        <f t="shared" ca="1" si="16"/>
        <v/>
      </c>
      <c r="K104" s="252" t="str">
        <f t="shared" ca="1" si="17"/>
        <v/>
      </c>
      <c r="L104" s="134" t="str">
        <f t="shared" ca="1" si="18"/>
        <v/>
      </c>
    </row>
    <row r="105" spans="2:12" s="216" customFormat="1">
      <c r="B105" s="239"/>
      <c r="C105" s="130" t="str">
        <f t="shared" si="11"/>
        <v/>
      </c>
      <c r="D105" s="133" t="str">
        <f t="shared" ca="1" si="12"/>
        <v/>
      </c>
      <c r="E105" s="133" t="str">
        <f t="shared" ca="1" si="13"/>
        <v/>
      </c>
      <c r="F105" s="252" t="str">
        <f>IF($C105="","",IF($H105="","",COUNTA(G$7:$G105)-COUNTBLANK(G$7:$G105)))</f>
        <v/>
      </c>
      <c r="G105" s="253" t="str">
        <f t="shared" ca="1" si="14"/>
        <v/>
      </c>
      <c r="H105" s="253" t="str">
        <f t="shared" ca="1" si="15"/>
        <v/>
      </c>
      <c r="I105" s="254" t="str">
        <f t="shared" si="10"/>
        <v/>
      </c>
      <c r="J105" s="255" t="str">
        <f t="shared" ca="1" si="16"/>
        <v/>
      </c>
      <c r="K105" s="252" t="str">
        <f t="shared" ca="1" si="17"/>
        <v/>
      </c>
      <c r="L105" s="134" t="str">
        <f t="shared" ca="1" si="18"/>
        <v/>
      </c>
    </row>
    <row r="106" spans="2:12" s="216" customFormat="1">
      <c r="B106" s="239"/>
      <c r="C106" s="130" t="str">
        <f t="shared" si="11"/>
        <v/>
      </c>
      <c r="D106" s="133" t="str">
        <f t="shared" ca="1" si="12"/>
        <v/>
      </c>
      <c r="E106" s="133" t="str">
        <f t="shared" ca="1" si="13"/>
        <v/>
      </c>
      <c r="F106" s="252" t="str">
        <f>IF($C106="","",IF($H106="","",COUNTA(G$7:$G106)-COUNTBLANK(G$7:$G106)))</f>
        <v/>
      </c>
      <c r="G106" s="253" t="str">
        <f t="shared" ca="1" si="14"/>
        <v/>
      </c>
      <c r="H106" s="253" t="str">
        <f t="shared" ca="1" si="15"/>
        <v/>
      </c>
      <c r="I106" s="254" t="str">
        <f t="shared" si="10"/>
        <v/>
      </c>
      <c r="J106" s="255" t="str">
        <f t="shared" ca="1" si="16"/>
        <v/>
      </c>
      <c r="K106" s="252" t="str">
        <f t="shared" ca="1" si="17"/>
        <v/>
      </c>
      <c r="L106" s="134" t="str">
        <f t="shared" ca="1" si="18"/>
        <v/>
      </c>
    </row>
    <row r="107" spans="2:12" s="216" customFormat="1">
      <c r="B107" s="239"/>
      <c r="C107" s="130" t="str">
        <f t="shared" si="11"/>
        <v/>
      </c>
      <c r="D107" s="133" t="str">
        <f t="shared" ca="1" si="12"/>
        <v/>
      </c>
      <c r="E107" s="133" t="str">
        <f t="shared" ca="1" si="13"/>
        <v/>
      </c>
      <c r="F107" s="252" t="str">
        <f>IF($C107="","",IF($H107="","",COUNTA(G$7:$G107)-COUNTBLANK(G$7:$G107)))</f>
        <v/>
      </c>
      <c r="G107" s="253" t="str">
        <f t="shared" ca="1" si="14"/>
        <v/>
      </c>
      <c r="H107" s="253" t="str">
        <f t="shared" ca="1" si="15"/>
        <v/>
      </c>
      <c r="I107" s="254" t="str">
        <f t="shared" si="10"/>
        <v/>
      </c>
      <c r="J107" s="255" t="str">
        <f t="shared" ca="1" si="16"/>
        <v/>
      </c>
      <c r="K107" s="252" t="str">
        <f t="shared" ca="1" si="17"/>
        <v/>
      </c>
      <c r="L107" s="134" t="str">
        <f t="shared" ca="1" si="18"/>
        <v/>
      </c>
    </row>
    <row r="108" spans="2:12" s="216" customFormat="1">
      <c r="B108" s="239"/>
      <c r="C108" s="130" t="str">
        <f t="shared" si="11"/>
        <v/>
      </c>
      <c r="D108" s="133" t="str">
        <f t="shared" ca="1" si="12"/>
        <v/>
      </c>
      <c r="E108" s="133" t="str">
        <f t="shared" ca="1" si="13"/>
        <v/>
      </c>
      <c r="F108" s="252" t="str">
        <f>IF($C108="","",IF($H108="","",COUNTA(G$7:$G108)-COUNTBLANK(G$7:$G108)))</f>
        <v/>
      </c>
      <c r="G108" s="253" t="str">
        <f t="shared" ca="1" si="14"/>
        <v/>
      </c>
      <c r="H108" s="253" t="str">
        <f t="shared" ca="1" si="15"/>
        <v/>
      </c>
      <c r="I108" s="254" t="str">
        <f t="shared" si="10"/>
        <v/>
      </c>
      <c r="J108" s="255" t="str">
        <f t="shared" ca="1" si="16"/>
        <v/>
      </c>
      <c r="K108" s="252" t="str">
        <f t="shared" ca="1" si="17"/>
        <v/>
      </c>
      <c r="L108" s="134" t="str">
        <f t="shared" ca="1" si="18"/>
        <v/>
      </c>
    </row>
    <row r="109" spans="2:12" s="216" customFormat="1">
      <c r="B109" s="239"/>
      <c r="C109" s="130" t="str">
        <f t="shared" si="11"/>
        <v/>
      </c>
      <c r="D109" s="133" t="str">
        <f t="shared" ca="1" si="12"/>
        <v/>
      </c>
      <c r="E109" s="133" t="str">
        <f t="shared" ca="1" si="13"/>
        <v/>
      </c>
      <c r="F109" s="252" t="str">
        <f>IF($C109="","",IF($H109="","",COUNTA(G$7:$G109)-COUNTBLANK(G$7:$G109)))</f>
        <v/>
      </c>
      <c r="G109" s="253" t="str">
        <f t="shared" ca="1" si="14"/>
        <v/>
      </c>
      <c r="H109" s="253" t="str">
        <f t="shared" ca="1" si="15"/>
        <v/>
      </c>
      <c r="I109" s="254" t="str">
        <f t="shared" si="10"/>
        <v/>
      </c>
      <c r="J109" s="255" t="str">
        <f t="shared" ca="1" si="16"/>
        <v/>
      </c>
      <c r="K109" s="252" t="str">
        <f t="shared" ca="1" si="17"/>
        <v/>
      </c>
      <c r="L109" s="134" t="str">
        <f t="shared" ca="1" si="18"/>
        <v/>
      </c>
    </row>
    <row r="110" spans="2:12" s="216" customFormat="1">
      <c r="B110" s="239"/>
      <c r="C110" s="130" t="str">
        <f t="shared" si="11"/>
        <v/>
      </c>
      <c r="D110" s="133" t="str">
        <f t="shared" ca="1" si="12"/>
        <v/>
      </c>
      <c r="E110" s="133" t="str">
        <f t="shared" ca="1" si="13"/>
        <v/>
      </c>
      <c r="F110" s="252" t="str">
        <f>IF($C110="","",IF($H110="","",COUNTA(G$7:$G110)-COUNTBLANK(G$7:$G110)))</f>
        <v/>
      </c>
      <c r="G110" s="253" t="str">
        <f t="shared" ca="1" si="14"/>
        <v/>
      </c>
      <c r="H110" s="253" t="str">
        <f t="shared" ca="1" si="15"/>
        <v/>
      </c>
      <c r="I110" s="254" t="str">
        <f t="shared" si="10"/>
        <v/>
      </c>
      <c r="J110" s="255" t="str">
        <f t="shared" ca="1" si="16"/>
        <v/>
      </c>
      <c r="K110" s="252" t="str">
        <f t="shared" ca="1" si="17"/>
        <v/>
      </c>
      <c r="L110" s="134" t="str">
        <f t="shared" ca="1" si="18"/>
        <v/>
      </c>
    </row>
    <row r="111" spans="2:12" s="216" customFormat="1">
      <c r="B111" s="239"/>
      <c r="C111" s="130" t="str">
        <f t="shared" si="11"/>
        <v/>
      </c>
      <c r="D111" s="133" t="str">
        <f t="shared" ca="1" si="12"/>
        <v/>
      </c>
      <c r="E111" s="133" t="str">
        <f t="shared" ca="1" si="13"/>
        <v/>
      </c>
      <c r="F111" s="252" t="str">
        <f>IF($C111="","",IF($H111="","",COUNTA(G$7:$G111)-COUNTBLANK(G$7:$G111)))</f>
        <v/>
      </c>
      <c r="G111" s="253" t="str">
        <f t="shared" ca="1" si="14"/>
        <v/>
      </c>
      <c r="H111" s="253" t="str">
        <f t="shared" ca="1" si="15"/>
        <v/>
      </c>
      <c r="I111" s="254" t="str">
        <f t="shared" si="10"/>
        <v/>
      </c>
      <c r="J111" s="255" t="str">
        <f t="shared" ca="1" si="16"/>
        <v/>
      </c>
      <c r="K111" s="252" t="str">
        <f t="shared" ca="1" si="17"/>
        <v/>
      </c>
      <c r="L111" s="134" t="str">
        <f t="shared" ca="1" si="18"/>
        <v/>
      </c>
    </row>
    <row r="112" spans="2:12" s="216" customFormat="1">
      <c r="B112" s="239"/>
      <c r="C112" s="130" t="str">
        <f t="shared" si="11"/>
        <v/>
      </c>
      <c r="D112" s="133" t="str">
        <f t="shared" ca="1" si="12"/>
        <v/>
      </c>
      <c r="E112" s="133" t="str">
        <f t="shared" ca="1" si="13"/>
        <v/>
      </c>
      <c r="F112" s="252" t="str">
        <f>IF($C112="","",IF($H112="","",COUNTA(G$7:$G112)-COUNTBLANK(G$7:$G112)))</f>
        <v/>
      </c>
      <c r="G112" s="253" t="str">
        <f t="shared" ca="1" si="14"/>
        <v/>
      </c>
      <c r="H112" s="253" t="str">
        <f t="shared" ca="1" si="15"/>
        <v/>
      </c>
      <c r="I112" s="254" t="str">
        <f t="shared" si="10"/>
        <v/>
      </c>
      <c r="J112" s="255" t="str">
        <f t="shared" ca="1" si="16"/>
        <v/>
      </c>
      <c r="K112" s="252" t="str">
        <f t="shared" ca="1" si="17"/>
        <v/>
      </c>
      <c r="L112" s="134" t="str">
        <f t="shared" ca="1" si="18"/>
        <v/>
      </c>
    </row>
    <row r="113" spans="2:12" s="216" customFormat="1">
      <c r="B113" s="239"/>
      <c r="C113" s="130" t="str">
        <f t="shared" si="11"/>
        <v/>
      </c>
      <c r="D113" s="133" t="str">
        <f t="shared" ca="1" si="12"/>
        <v/>
      </c>
      <c r="E113" s="133" t="str">
        <f t="shared" ca="1" si="13"/>
        <v/>
      </c>
      <c r="F113" s="252" t="str">
        <f>IF($C113="","",IF($H113="","",COUNTA(G$7:$G113)-COUNTBLANK(G$7:$G113)))</f>
        <v/>
      </c>
      <c r="G113" s="253" t="str">
        <f t="shared" ca="1" si="14"/>
        <v/>
      </c>
      <c r="H113" s="253" t="str">
        <f t="shared" ca="1" si="15"/>
        <v/>
      </c>
      <c r="I113" s="254" t="str">
        <f t="shared" si="10"/>
        <v/>
      </c>
      <c r="J113" s="255" t="str">
        <f t="shared" ca="1" si="16"/>
        <v/>
      </c>
      <c r="K113" s="252" t="str">
        <f t="shared" ca="1" si="17"/>
        <v/>
      </c>
      <c r="L113" s="134" t="str">
        <f t="shared" ca="1" si="18"/>
        <v/>
      </c>
    </row>
    <row r="114" spans="2:12" s="216" customFormat="1">
      <c r="B114" s="239"/>
      <c r="C114" s="130" t="str">
        <f t="shared" si="11"/>
        <v/>
      </c>
      <c r="D114" s="133" t="str">
        <f t="shared" ca="1" si="12"/>
        <v/>
      </c>
      <c r="E114" s="133" t="str">
        <f t="shared" ca="1" si="13"/>
        <v/>
      </c>
      <c r="F114" s="252" t="str">
        <f>IF($C114="","",IF($H114="","",COUNTA(G$7:$G114)-COUNTBLANK(G$7:$G114)))</f>
        <v/>
      </c>
      <c r="G114" s="253" t="str">
        <f t="shared" ca="1" si="14"/>
        <v/>
      </c>
      <c r="H114" s="253" t="str">
        <f t="shared" ca="1" si="15"/>
        <v/>
      </c>
      <c r="I114" s="254" t="str">
        <f t="shared" si="10"/>
        <v/>
      </c>
      <c r="J114" s="255" t="str">
        <f t="shared" ca="1" si="16"/>
        <v/>
      </c>
      <c r="K114" s="252" t="str">
        <f t="shared" ca="1" si="17"/>
        <v/>
      </c>
      <c r="L114" s="134" t="str">
        <f t="shared" ca="1" si="18"/>
        <v/>
      </c>
    </row>
    <row r="115" spans="2:12" s="216" customFormat="1">
      <c r="B115" s="239"/>
      <c r="C115" s="130" t="str">
        <f t="shared" si="11"/>
        <v/>
      </c>
      <c r="D115" s="133" t="str">
        <f t="shared" ca="1" si="12"/>
        <v/>
      </c>
      <c r="E115" s="133" t="str">
        <f t="shared" ca="1" si="13"/>
        <v/>
      </c>
      <c r="F115" s="252" t="str">
        <f>IF($C115="","",IF($H115="","",COUNTA(G$7:$G115)-COUNTBLANK(G$7:$G115)))</f>
        <v/>
      </c>
      <c r="G115" s="253" t="str">
        <f t="shared" ca="1" si="14"/>
        <v/>
      </c>
      <c r="H115" s="253" t="str">
        <f t="shared" ca="1" si="15"/>
        <v/>
      </c>
      <c r="I115" s="254" t="str">
        <f t="shared" si="10"/>
        <v/>
      </c>
      <c r="J115" s="255" t="str">
        <f t="shared" ca="1" si="16"/>
        <v/>
      </c>
      <c r="K115" s="252" t="str">
        <f t="shared" ca="1" si="17"/>
        <v/>
      </c>
      <c r="L115" s="134" t="str">
        <f t="shared" ca="1" si="18"/>
        <v/>
      </c>
    </row>
    <row r="116" spans="2:12" s="216" customFormat="1">
      <c r="B116" s="239"/>
      <c r="C116" s="130" t="str">
        <f t="shared" si="11"/>
        <v/>
      </c>
      <c r="D116" s="133" t="str">
        <f t="shared" ca="1" si="12"/>
        <v/>
      </c>
      <c r="E116" s="133" t="str">
        <f t="shared" ca="1" si="13"/>
        <v/>
      </c>
      <c r="F116" s="252" t="str">
        <f>IF($C116="","",IF($H116="","",COUNTA(G$7:$G116)-COUNTBLANK(G$7:$G116)))</f>
        <v/>
      </c>
      <c r="G116" s="253" t="str">
        <f t="shared" ca="1" si="14"/>
        <v/>
      </c>
      <c r="H116" s="253" t="str">
        <f t="shared" ca="1" si="15"/>
        <v/>
      </c>
      <c r="I116" s="254" t="str">
        <f t="shared" si="10"/>
        <v/>
      </c>
      <c r="J116" s="255" t="str">
        <f t="shared" ca="1" si="16"/>
        <v/>
      </c>
      <c r="K116" s="252" t="str">
        <f t="shared" ca="1" si="17"/>
        <v/>
      </c>
      <c r="L116" s="134" t="str">
        <f t="shared" ca="1" si="18"/>
        <v/>
      </c>
    </row>
    <row r="117" spans="2:12" s="216" customFormat="1">
      <c r="B117" s="239"/>
      <c r="C117" s="130" t="str">
        <f t="shared" si="11"/>
        <v/>
      </c>
      <c r="D117" s="133" t="str">
        <f t="shared" ca="1" si="12"/>
        <v/>
      </c>
      <c r="E117" s="133" t="str">
        <f t="shared" ca="1" si="13"/>
        <v/>
      </c>
      <c r="F117" s="252" t="str">
        <f>IF($C117="","",IF($H117="","",COUNTA(G$7:$G117)-COUNTBLANK(G$7:$G117)))</f>
        <v/>
      </c>
      <c r="G117" s="253" t="str">
        <f t="shared" ca="1" si="14"/>
        <v/>
      </c>
      <c r="H117" s="253" t="str">
        <f t="shared" ca="1" si="15"/>
        <v/>
      </c>
      <c r="I117" s="254" t="str">
        <f t="shared" si="10"/>
        <v/>
      </c>
      <c r="J117" s="255" t="str">
        <f t="shared" ca="1" si="16"/>
        <v/>
      </c>
      <c r="K117" s="252" t="str">
        <f t="shared" ca="1" si="17"/>
        <v/>
      </c>
      <c r="L117" s="134" t="str">
        <f t="shared" ca="1" si="18"/>
        <v/>
      </c>
    </row>
    <row r="118" spans="2:12" s="216" customFormat="1">
      <c r="B118" s="239"/>
      <c r="C118" s="130" t="str">
        <f t="shared" si="11"/>
        <v/>
      </c>
      <c r="D118" s="133" t="str">
        <f t="shared" ca="1" si="12"/>
        <v/>
      </c>
      <c r="E118" s="133" t="str">
        <f t="shared" ca="1" si="13"/>
        <v/>
      </c>
      <c r="F118" s="252" t="str">
        <f>IF($C118="","",IF($H118="","",COUNTA(G$7:$G118)-COUNTBLANK(G$7:$G118)))</f>
        <v/>
      </c>
      <c r="G118" s="253" t="str">
        <f t="shared" ca="1" si="14"/>
        <v/>
      </c>
      <c r="H118" s="253" t="str">
        <f t="shared" ca="1" si="15"/>
        <v/>
      </c>
      <c r="I118" s="254" t="str">
        <f t="shared" si="10"/>
        <v/>
      </c>
      <c r="J118" s="255" t="str">
        <f t="shared" ca="1" si="16"/>
        <v/>
      </c>
      <c r="K118" s="252" t="str">
        <f t="shared" ca="1" si="17"/>
        <v/>
      </c>
      <c r="L118" s="134" t="str">
        <f t="shared" ca="1" si="18"/>
        <v/>
      </c>
    </row>
    <row r="119" spans="2:12" s="216" customFormat="1">
      <c r="B119" s="239"/>
      <c r="C119" s="130" t="str">
        <f t="shared" si="11"/>
        <v/>
      </c>
      <c r="D119" s="133" t="str">
        <f t="shared" ca="1" si="12"/>
        <v/>
      </c>
      <c r="E119" s="133" t="str">
        <f t="shared" ca="1" si="13"/>
        <v/>
      </c>
      <c r="F119" s="252" t="str">
        <f>IF($C119="","",IF($H119="","",COUNTA(G$7:$G119)-COUNTBLANK(G$7:$G119)))</f>
        <v/>
      </c>
      <c r="G119" s="253" t="str">
        <f t="shared" ca="1" si="14"/>
        <v/>
      </c>
      <c r="H119" s="253" t="str">
        <f t="shared" ca="1" si="15"/>
        <v/>
      </c>
      <c r="I119" s="254" t="str">
        <f t="shared" si="10"/>
        <v/>
      </c>
      <c r="J119" s="255" t="str">
        <f t="shared" ca="1" si="16"/>
        <v/>
      </c>
      <c r="K119" s="252" t="str">
        <f t="shared" ca="1" si="17"/>
        <v/>
      </c>
      <c r="L119" s="134" t="str">
        <f t="shared" ca="1" si="18"/>
        <v/>
      </c>
    </row>
    <row r="120" spans="2:12" s="216" customFormat="1">
      <c r="B120" s="239"/>
      <c r="C120" s="130" t="str">
        <f t="shared" si="11"/>
        <v/>
      </c>
      <c r="D120" s="133" t="str">
        <f t="shared" ca="1" si="12"/>
        <v/>
      </c>
      <c r="E120" s="133" t="str">
        <f t="shared" ca="1" si="13"/>
        <v/>
      </c>
      <c r="F120" s="252" t="str">
        <f>IF($C120="","",IF($H120="","",COUNTA(G$7:$G120)-COUNTBLANK(G$7:$G120)))</f>
        <v/>
      </c>
      <c r="G120" s="253" t="str">
        <f t="shared" ca="1" si="14"/>
        <v/>
      </c>
      <c r="H120" s="253" t="str">
        <f t="shared" ca="1" si="15"/>
        <v/>
      </c>
      <c r="I120" s="254" t="str">
        <f t="shared" si="10"/>
        <v/>
      </c>
      <c r="J120" s="255" t="str">
        <f t="shared" ca="1" si="16"/>
        <v/>
      </c>
      <c r="K120" s="252" t="str">
        <f t="shared" ca="1" si="17"/>
        <v/>
      </c>
      <c r="L120" s="134" t="str">
        <f t="shared" ca="1" si="18"/>
        <v/>
      </c>
    </row>
    <row r="121" spans="2:12" s="216" customFormat="1">
      <c r="B121" s="239"/>
      <c r="C121" s="130" t="str">
        <f t="shared" si="11"/>
        <v/>
      </c>
      <c r="D121" s="133" t="str">
        <f t="shared" ca="1" si="12"/>
        <v/>
      </c>
      <c r="E121" s="133" t="str">
        <f t="shared" ca="1" si="13"/>
        <v/>
      </c>
      <c r="F121" s="252" t="str">
        <f>IF($C121="","",IF($H121="","",COUNTA(G$7:$G121)-COUNTBLANK(G$7:$G121)))</f>
        <v/>
      </c>
      <c r="G121" s="253" t="str">
        <f t="shared" ca="1" si="14"/>
        <v/>
      </c>
      <c r="H121" s="253" t="str">
        <f t="shared" ca="1" si="15"/>
        <v/>
      </c>
      <c r="I121" s="254" t="str">
        <f t="shared" si="10"/>
        <v/>
      </c>
      <c r="J121" s="255" t="str">
        <f t="shared" ca="1" si="16"/>
        <v/>
      </c>
      <c r="K121" s="252" t="str">
        <f t="shared" ca="1" si="17"/>
        <v/>
      </c>
      <c r="L121" s="134" t="str">
        <f t="shared" ca="1" si="18"/>
        <v/>
      </c>
    </row>
    <row r="122" spans="2:12" s="216" customFormat="1">
      <c r="B122" s="239"/>
      <c r="C122" s="130" t="str">
        <f t="shared" si="11"/>
        <v/>
      </c>
      <c r="D122" s="133" t="str">
        <f t="shared" ca="1" si="12"/>
        <v/>
      </c>
      <c r="E122" s="133" t="str">
        <f t="shared" ca="1" si="13"/>
        <v/>
      </c>
      <c r="F122" s="252" t="str">
        <f>IF($C122="","",IF($H122="","",COUNTA(G$7:$G122)-COUNTBLANK(G$7:$G122)))</f>
        <v/>
      </c>
      <c r="G122" s="253" t="str">
        <f t="shared" ca="1" si="14"/>
        <v/>
      </c>
      <c r="H122" s="253" t="str">
        <f t="shared" ca="1" si="15"/>
        <v/>
      </c>
      <c r="I122" s="254" t="str">
        <f t="shared" si="10"/>
        <v/>
      </c>
      <c r="J122" s="255" t="str">
        <f t="shared" ca="1" si="16"/>
        <v/>
      </c>
      <c r="K122" s="252" t="str">
        <f t="shared" ca="1" si="17"/>
        <v/>
      </c>
      <c r="L122" s="134" t="str">
        <f t="shared" ca="1" si="18"/>
        <v/>
      </c>
    </row>
    <row r="123" spans="2:12" s="216" customFormat="1">
      <c r="B123" s="239"/>
      <c r="C123" s="130" t="str">
        <f t="shared" si="11"/>
        <v/>
      </c>
      <c r="D123" s="133" t="str">
        <f t="shared" ca="1" si="12"/>
        <v/>
      </c>
      <c r="E123" s="133" t="str">
        <f t="shared" ca="1" si="13"/>
        <v/>
      </c>
      <c r="F123" s="252" t="str">
        <f>IF($C123="","",IF($H123="","",COUNTA(G$7:$G123)-COUNTBLANK(G$7:$G123)))</f>
        <v/>
      </c>
      <c r="G123" s="253" t="str">
        <f t="shared" ca="1" si="14"/>
        <v/>
      </c>
      <c r="H123" s="253" t="str">
        <f t="shared" ca="1" si="15"/>
        <v/>
      </c>
      <c r="I123" s="254" t="str">
        <f t="shared" si="10"/>
        <v/>
      </c>
      <c r="J123" s="255" t="str">
        <f t="shared" ca="1" si="16"/>
        <v/>
      </c>
      <c r="K123" s="252" t="str">
        <f t="shared" ca="1" si="17"/>
        <v/>
      </c>
      <c r="L123" s="134" t="str">
        <f t="shared" ca="1" si="18"/>
        <v/>
      </c>
    </row>
    <row r="124" spans="2:12" s="216" customFormat="1">
      <c r="B124" s="239"/>
      <c r="C124" s="130" t="str">
        <f t="shared" si="11"/>
        <v/>
      </c>
      <c r="D124" s="133" t="str">
        <f t="shared" ca="1" si="12"/>
        <v/>
      </c>
      <c r="E124" s="133" t="str">
        <f t="shared" ca="1" si="13"/>
        <v/>
      </c>
      <c r="F124" s="252" t="str">
        <f>IF($C124="","",IF($H124="","",COUNTA(G$7:$G124)-COUNTBLANK(G$7:$G124)))</f>
        <v/>
      </c>
      <c r="G124" s="253" t="str">
        <f t="shared" ca="1" si="14"/>
        <v/>
      </c>
      <c r="H124" s="253" t="str">
        <f t="shared" ca="1" si="15"/>
        <v/>
      </c>
      <c r="I124" s="254" t="str">
        <f t="shared" si="10"/>
        <v/>
      </c>
      <c r="J124" s="255" t="str">
        <f t="shared" ca="1" si="16"/>
        <v/>
      </c>
      <c r="K124" s="252" t="str">
        <f t="shared" ca="1" si="17"/>
        <v/>
      </c>
      <c r="L124" s="134" t="str">
        <f t="shared" ca="1" si="18"/>
        <v/>
      </c>
    </row>
    <row r="125" spans="2:12" s="216" customFormat="1">
      <c r="B125" s="239"/>
      <c r="C125" s="130" t="str">
        <f t="shared" si="11"/>
        <v/>
      </c>
      <c r="D125" s="133" t="str">
        <f t="shared" ca="1" si="12"/>
        <v/>
      </c>
      <c r="E125" s="133" t="str">
        <f t="shared" ca="1" si="13"/>
        <v/>
      </c>
      <c r="F125" s="252" t="str">
        <f>IF($C125="","",IF($H125="","",COUNTA(G$7:$G125)-COUNTBLANK(G$7:$G125)))</f>
        <v/>
      </c>
      <c r="G125" s="253" t="str">
        <f t="shared" ca="1" si="14"/>
        <v/>
      </c>
      <c r="H125" s="253" t="str">
        <f t="shared" ca="1" si="15"/>
        <v/>
      </c>
      <c r="I125" s="254" t="str">
        <f t="shared" si="10"/>
        <v/>
      </c>
      <c r="J125" s="255" t="str">
        <f t="shared" ca="1" si="16"/>
        <v/>
      </c>
      <c r="K125" s="252" t="str">
        <f t="shared" ca="1" si="17"/>
        <v/>
      </c>
      <c r="L125" s="134" t="str">
        <f t="shared" ca="1" si="18"/>
        <v/>
      </c>
    </row>
    <row r="126" spans="2:12" s="216" customFormat="1">
      <c r="B126" s="239"/>
      <c r="C126" s="130" t="str">
        <f t="shared" si="11"/>
        <v/>
      </c>
      <c r="D126" s="133" t="str">
        <f t="shared" ca="1" si="12"/>
        <v/>
      </c>
      <c r="E126" s="133" t="str">
        <f t="shared" ca="1" si="13"/>
        <v/>
      </c>
      <c r="F126" s="252" t="str">
        <f>IF($C126="","",IF($H126="","",COUNTA(G$7:$G126)-COUNTBLANK(G$7:$G126)))</f>
        <v/>
      </c>
      <c r="G126" s="253" t="str">
        <f t="shared" ca="1" si="14"/>
        <v/>
      </c>
      <c r="H126" s="253" t="str">
        <f t="shared" ca="1" si="15"/>
        <v/>
      </c>
      <c r="I126" s="254" t="str">
        <f t="shared" si="10"/>
        <v/>
      </c>
      <c r="J126" s="255" t="str">
        <f t="shared" ca="1" si="16"/>
        <v/>
      </c>
      <c r="K126" s="252" t="str">
        <f t="shared" ca="1" si="17"/>
        <v/>
      </c>
      <c r="L126" s="134" t="str">
        <f t="shared" ca="1" si="18"/>
        <v/>
      </c>
    </row>
    <row r="127" spans="2:12" s="216" customFormat="1">
      <c r="B127" s="239"/>
      <c r="C127" s="130" t="str">
        <f t="shared" si="11"/>
        <v/>
      </c>
      <c r="D127" s="133" t="str">
        <f t="shared" ca="1" si="12"/>
        <v/>
      </c>
      <c r="E127" s="133" t="str">
        <f t="shared" ca="1" si="13"/>
        <v/>
      </c>
      <c r="F127" s="252" t="str">
        <f>IF($C127="","",IF($H127="","",COUNTA(G$7:$G127)-COUNTBLANK(G$7:$G127)))</f>
        <v/>
      </c>
      <c r="G127" s="253" t="str">
        <f t="shared" ca="1" si="14"/>
        <v/>
      </c>
      <c r="H127" s="253" t="str">
        <f t="shared" ca="1" si="15"/>
        <v/>
      </c>
      <c r="I127" s="254" t="str">
        <f t="shared" si="10"/>
        <v/>
      </c>
      <c r="J127" s="255" t="str">
        <f t="shared" ca="1" si="16"/>
        <v/>
      </c>
      <c r="K127" s="252" t="str">
        <f t="shared" ca="1" si="17"/>
        <v/>
      </c>
      <c r="L127" s="134" t="str">
        <f t="shared" ca="1" si="18"/>
        <v/>
      </c>
    </row>
    <row r="128" spans="2:12" s="216" customFormat="1">
      <c r="B128" s="239"/>
      <c r="C128" s="130" t="str">
        <f t="shared" si="11"/>
        <v/>
      </c>
      <c r="D128" s="133" t="str">
        <f t="shared" ca="1" si="12"/>
        <v/>
      </c>
      <c r="E128" s="133" t="str">
        <f t="shared" ca="1" si="13"/>
        <v/>
      </c>
      <c r="F128" s="252" t="str">
        <f>IF($C128="","",IF($H128="","",COUNTA(G$7:$G128)-COUNTBLANK(G$7:$G128)))</f>
        <v/>
      </c>
      <c r="G128" s="253" t="str">
        <f t="shared" ca="1" si="14"/>
        <v/>
      </c>
      <c r="H128" s="253" t="str">
        <f t="shared" ca="1" si="15"/>
        <v/>
      </c>
      <c r="I128" s="254" t="str">
        <f t="shared" si="10"/>
        <v/>
      </c>
      <c r="J128" s="255" t="str">
        <f t="shared" ca="1" si="16"/>
        <v/>
      </c>
      <c r="K128" s="252" t="str">
        <f t="shared" ca="1" si="17"/>
        <v/>
      </c>
      <c r="L128" s="134" t="str">
        <f t="shared" ca="1" si="18"/>
        <v/>
      </c>
    </row>
    <row r="129" spans="2:12" s="216" customFormat="1">
      <c r="B129" s="239"/>
      <c r="C129" s="130" t="str">
        <f t="shared" si="11"/>
        <v/>
      </c>
      <c r="D129" s="133" t="str">
        <f t="shared" ca="1" si="12"/>
        <v/>
      </c>
      <c r="E129" s="133" t="str">
        <f t="shared" ca="1" si="13"/>
        <v/>
      </c>
      <c r="F129" s="252" t="str">
        <f>IF($C129="","",IF($H129="","",COUNTA(G$7:$G129)-COUNTBLANK(G$7:$G129)))</f>
        <v/>
      </c>
      <c r="G129" s="253" t="str">
        <f t="shared" ca="1" si="14"/>
        <v/>
      </c>
      <c r="H129" s="253" t="str">
        <f t="shared" ca="1" si="15"/>
        <v/>
      </c>
      <c r="I129" s="254" t="str">
        <f t="shared" si="10"/>
        <v/>
      </c>
      <c r="J129" s="255" t="str">
        <f t="shared" ca="1" si="16"/>
        <v/>
      </c>
      <c r="K129" s="252" t="str">
        <f t="shared" ca="1" si="17"/>
        <v/>
      </c>
      <c r="L129" s="134" t="str">
        <f t="shared" ca="1" si="18"/>
        <v/>
      </c>
    </row>
    <row r="130" spans="2:12" s="216" customFormat="1">
      <c r="B130" s="239"/>
      <c r="C130" s="130" t="str">
        <f t="shared" si="11"/>
        <v/>
      </c>
      <c r="D130" s="133" t="str">
        <f t="shared" ca="1" si="12"/>
        <v/>
      </c>
      <c r="E130" s="133" t="str">
        <f t="shared" ca="1" si="13"/>
        <v/>
      </c>
      <c r="F130" s="252" t="str">
        <f>IF($C130="","",IF($H130="","",COUNTA(G$7:$G130)-COUNTBLANK(G$7:$G130)))</f>
        <v/>
      </c>
      <c r="G130" s="253" t="str">
        <f t="shared" ca="1" si="14"/>
        <v/>
      </c>
      <c r="H130" s="253" t="str">
        <f t="shared" ca="1" si="15"/>
        <v/>
      </c>
      <c r="I130" s="254" t="str">
        <f t="shared" si="10"/>
        <v/>
      </c>
      <c r="J130" s="255" t="str">
        <f t="shared" ca="1" si="16"/>
        <v/>
      </c>
      <c r="K130" s="252" t="str">
        <f t="shared" ca="1" si="17"/>
        <v/>
      </c>
      <c r="L130" s="134" t="str">
        <f t="shared" ca="1" si="18"/>
        <v/>
      </c>
    </row>
    <row r="131" spans="2:12" s="216" customFormat="1">
      <c r="B131" s="239"/>
      <c r="C131" s="130" t="str">
        <f t="shared" si="11"/>
        <v/>
      </c>
      <c r="D131" s="133" t="str">
        <f t="shared" ca="1" si="12"/>
        <v/>
      </c>
      <c r="E131" s="133" t="str">
        <f t="shared" ca="1" si="13"/>
        <v/>
      </c>
      <c r="F131" s="252" t="str">
        <f>IF($C131="","",IF($H131="","",COUNTA(G$7:$G131)-COUNTBLANK(G$7:$G131)))</f>
        <v/>
      </c>
      <c r="G131" s="253" t="str">
        <f t="shared" ca="1" si="14"/>
        <v/>
      </c>
      <c r="H131" s="253" t="str">
        <f t="shared" ca="1" si="15"/>
        <v/>
      </c>
      <c r="I131" s="254" t="str">
        <f t="shared" si="10"/>
        <v/>
      </c>
      <c r="J131" s="255" t="str">
        <f t="shared" ca="1" si="16"/>
        <v/>
      </c>
      <c r="K131" s="252" t="str">
        <f t="shared" ca="1" si="17"/>
        <v/>
      </c>
      <c r="L131" s="134" t="str">
        <f t="shared" ca="1" si="18"/>
        <v/>
      </c>
    </row>
    <row r="132" spans="2:12" s="216" customFormat="1">
      <c r="B132" s="239"/>
      <c r="C132" s="130" t="str">
        <f t="shared" si="11"/>
        <v/>
      </c>
      <c r="D132" s="133" t="str">
        <f t="shared" ca="1" si="12"/>
        <v/>
      </c>
      <c r="E132" s="133" t="str">
        <f t="shared" ca="1" si="13"/>
        <v/>
      </c>
      <c r="F132" s="252" t="str">
        <f>IF($C132="","",IF($H132="","",COUNTA(G$7:$G132)-COUNTBLANK(G$7:$G132)))</f>
        <v/>
      </c>
      <c r="G132" s="253" t="str">
        <f t="shared" ca="1" si="14"/>
        <v/>
      </c>
      <c r="H132" s="253" t="str">
        <f t="shared" ca="1" si="15"/>
        <v/>
      </c>
      <c r="I132" s="254" t="str">
        <f t="shared" si="10"/>
        <v/>
      </c>
      <c r="J132" s="255" t="str">
        <f t="shared" ca="1" si="16"/>
        <v/>
      </c>
      <c r="K132" s="252" t="str">
        <f t="shared" ca="1" si="17"/>
        <v/>
      </c>
      <c r="L132" s="134" t="str">
        <f t="shared" ca="1" si="18"/>
        <v/>
      </c>
    </row>
    <row r="133" spans="2:12" s="216" customFormat="1">
      <c r="B133" s="239"/>
      <c r="C133" s="130" t="str">
        <f t="shared" si="11"/>
        <v/>
      </c>
      <c r="D133" s="133" t="str">
        <f t="shared" ca="1" si="12"/>
        <v/>
      </c>
      <c r="E133" s="133" t="str">
        <f t="shared" ca="1" si="13"/>
        <v/>
      </c>
      <c r="F133" s="252" t="str">
        <f>IF($C133="","",IF($H133="","",COUNTA(G$7:$G133)-COUNTBLANK(G$7:$G133)))</f>
        <v/>
      </c>
      <c r="G133" s="253" t="str">
        <f t="shared" ca="1" si="14"/>
        <v/>
      </c>
      <c r="H133" s="253" t="str">
        <f t="shared" ca="1" si="15"/>
        <v/>
      </c>
      <c r="I133" s="254" t="str">
        <f t="shared" si="10"/>
        <v/>
      </c>
      <c r="J133" s="255" t="str">
        <f t="shared" ca="1" si="16"/>
        <v/>
      </c>
      <c r="K133" s="252" t="str">
        <f t="shared" ca="1" si="17"/>
        <v/>
      </c>
      <c r="L133" s="134" t="str">
        <f t="shared" ca="1" si="18"/>
        <v/>
      </c>
    </row>
    <row r="134" spans="2:12" s="216" customFormat="1">
      <c r="B134" s="239"/>
      <c r="C134" s="130" t="str">
        <f t="shared" si="11"/>
        <v/>
      </c>
      <c r="D134" s="133" t="str">
        <f t="shared" ca="1" si="12"/>
        <v/>
      </c>
      <c r="E134" s="133" t="str">
        <f t="shared" ca="1" si="13"/>
        <v/>
      </c>
      <c r="F134" s="252" t="str">
        <f>IF($C134="","",IF($H134="","",COUNTA(G$7:$G134)-COUNTBLANK(G$7:$G134)))</f>
        <v/>
      </c>
      <c r="G134" s="253" t="str">
        <f t="shared" ca="1" si="14"/>
        <v/>
      </c>
      <c r="H134" s="253" t="str">
        <f t="shared" ca="1" si="15"/>
        <v/>
      </c>
      <c r="I134" s="254" t="str">
        <f t="shared" si="10"/>
        <v/>
      </c>
      <c r="J134" s="255" t="str">
        <f t="shared" ca="1" si="16"/>
        <v/>
      </c>
      <c r="K134" s="252" t="str">
        <f t="shared" ca="1" si="17"/>
        <v/>
      </c>
      <c r="L134" s="134" t="str">
        <f t="shared" ca="1" si="18"/>
        <v/>
      </c>
    </row>
    <row r="135" spans="2:12" s="216" customFormat="1">
      <c r="B135" s="239"/>
      <c r="C135" s="130" t="str">
        <f t="shared" si="11"/>
        <v/>
      </c>
      <c r="D135" s="133" t="str">
        <f t="shared" ca="1" si="12"/>
        <v/>
      </c>
      <c r="E135" s="133" t="str">
        <f t="shared" ca="1" si="13"/>
        <v/>
      </c>
      <c r="F135" s="252" t="str">
        <f>IF($C135="","",IF($H135="","",COUNTA(G$7:$G135)-COUNTBLANK(G$7:$G135)))</f>
        <v/>
      </c>
      <c r="G135" s="253" t="str">
        <f t="shared" ca="1" si="14"/>
        <v/>
      </c>
      <c r="H135" s="253" t="str">
        <f t="shared" ca="1" si="15"/>
        <v/>
      </c>
      <c r="I135" s="254" t="str">
        <f t="shared" ref="I135:I198" si="19">IF($C135="","",IF($J135="","",LEFT($J135,1)))</f>
        <v/>
      </c>
      <c r="J135" s="255" t="str">
        <f t="shared" ca="1" si="16"/>
        <v/>
      </c>
      <c r="K135" s="252" t="str">
        <f t="shared" ca="1" si="17"/>
        <v/>
      </c>
      <c r="L135" s="134" t="str">
        <f t="shared" ca="1" si="18"/>
        <v/>
      </c>
    </row>
    <row r="136" spans="2:12" s="216" customFormat="1">
      <c r="B136" s="239"/>
      <c r="C136" s="130" t="str">
        <f t="shared" ref="C136:C199" si="20">IF($B136="","",SMALL($B$7:$B$500,ROW(B130)))</f>
        <v/>
      </c>
      <c r="D136" s="133" t="str">
        <f t="shared" ref="D136:D199" ca="1" si="21">IF($C136="","",IF($C136=$C135,"",IF(INDIRECT($C136&amp;"!e4")="","",INDIRECT($C136&amp;"!e4"))))</f>
        <v/>
      </c>
      <c r="E136" s="133" t="str">
        <f t="shared" ref="E136:E199" ca="1" si="22">IF($C136="","",IF($C136=$C135,"",IF(INDIRECT($C136&amp;"!g4")="","",INDIRECT($C136&amp;"!g4"))))</f>
        <v/>
      </c>
      <c r="F136" s="252" t="str">
        <f>IF($C136="","",IF($H136="","",COUNTA(G$7:$G136)-COUNTBLANK(G$7:$G136)))</f>
        <v/>
      </c>
      <c r="G136" s="253" t="str">
        <f t="shared" ref="G136:G199" ca="1" si="23">IF($C136="","",IF($C136=$C135,"",IF(INDIRECT($C136&amp;"!g5")="","",INDIRECT($C136&amp;"!g5"))))</f>
        <v/>
      </c>
      <c r="H136" s="253" t="str">
        <f t="shared" ref="H136:H199" ca="1" si="24">IF($C136="","",IF($C136=$C135,"",IF(INDIRECT($C136&amp;"!g6")="","",INDIRECT($C136&amp;"!g6"))))</f>
        <v/>
      </c>
      <c r="I136" s="254" t="str">
        <f t="shared" si="19"/>
        <v/>
      </c>
      <c r="J136" s="255" t="str">
        <f t="shared" ref="J136:J199" ca="1" si="25">IF($C136="","",IF($K136="","",IF(VLOOKUP($K136,INDIRECT($C136&amp;"!$A$12:$b$500"),2,0)=0,"",VLOOKUP($K136,INDIRECT($C136&amp;"!$A$12:$b$500"),2,0))))</f>
        <v/>
      </c>
      <c r="K136" s="252" t="str">
        <f t="shared" ref="K136:K199" ca="1" si="26">IF($C136="","",IF($C136&gt;$C135,1,COUNTA(INDIRECT($C136&amp;"!$D$12:$D$500")-(COUNTA(INDIRECT($C136&amp;"!$D$12:$D$500")-1)))+$K135))</f>
        <v/>
      </c>
      <c r="L136" s="134" t="str">
        <f t="shared" ref="L136:L199" ca="1" si="27">IF($C136="","",IF($K136="","",VLOOKUP($K136,INDIRECT($C136&amp;"!$d$12:$K$500"),2,0)))</f>
        <v/>
      </c>
    </row>
    <row r="137" spans="2:12" s="216" customFormat="1">
      <c r="B137" s="239"/>
      <c r="C137" s="130" t="str">
        <f t="shared" si="20"/>
        <v/>
      </c>
      <c r="D137" s="133" t="str">
        <f t="shared" ca="1" si="21"/>
        <v/>
      </c>
      <c r="E137" s="133" t="str">
        <f t="shared" ca="1" si="22"/>
        <v/>
      </c>
      <c r="F137" s="252" t="str">
        <f>IF($C137="","",IF($H137="","",COUNTA(G$7:$G137)-COUNTBLANK(G$7:$G137)))</f>
        <v/>
      </c>
      <c r="G137" s="253" t="str">
        <f t="shared" ca="1" si="23"/>
        <v/>
      </c>
      <c r="H137" s="253" t="str">
        <f t="shared" ca="1" si="24"/>
        <v/>
      </c>
      <c r="I137" s="254" t="str">
        <f t="shared" si="19"/>
        <v/>
      </c>
      <c r="J137" s="255" t="str">
        <f t="shared" ca="1" si="25"/>
        <v/>
      </c>
      <c r="K137" s="252" t="str">
        <f t="shared" ca="1" si="26"/>
        <v/>
      </c>
      <c r="L137" s="134" t="str">
        <f t="shared" ca="1" si="27"/>
        <v/>
      </c>
    </row>
    <row r="138" spans="2:12" s="216" customFormat="1">
      <c r="B138" s="239"/>
      <c r="C138" s="130" t="str">
        <f t="shared" si="20"/>
        <v/>
      </c>
      <c r="D138" s="133" t="str">
        <f t="shared" ca="1" si="21"/>
        <v/>
      </c>
      <c r="E138" s="133" t="str">
        <f t="shared" ca="1" si="22"/>
        <v/>
      </c>
      <c r="F138" s="252" t="str">
        <f>IF($C138="","",IF($H138="","",COUNTA(G$7:$G138)-COUNTBLANK(G$7:$G138)))</f>
        <v/>
      </c>
      <c r="G138" s="253" t="str">
        <f t="shared" ca="1" si="23"/>
        <v/>
      </c>
      <c r="H138" s="253" t="str">
        <f t="shared" ca="1" si="24"/>
        <v/>
      </c>
      <c r="I138" s="254" t="str">
        <f t="shared" si="19"/>
        <v/>
      </c>
      <c r="J138" s="255" t="str">
        <f t="shared" ca="1" si="25"/>
        <v/>
      </c>
      <c r="K138" s="252" t="str">
        <f t="shared" ca="1" si="26"/>
        <v/>
      </c>
      <c r="L138" s="134" t="str">
        <f t="shared" ca="1" si="27"/>
        <v/>
      </c>
    </row>
    <row r="139" spans="2:12" s="216" customFormat="1">
      <c r="B139" s="239"/>
      <c r="C139" s="130" t="str">
        <f t="shared" si="20"/>
        <v/>
      </c>
      <c r="D139" s="133" t="str">
        <f t="shared" ca="1" si="21"/>
        <v/>
      </c>
      <c r="E139" s="133" t="str">
        <f t="shared" ca="1" si="22"/>
        <v/>
      </c>
      <c r="F139" s="252" t="str">
        <f>IF($C139="","",IF($H139="","",COUNTA(G$7:$G139)-COUNTBLANK(G$7:$G139)))</f>
        <v/>
      </c>
      <c r="G139" s="253" t="str">
        <f t="shared" ca="1" si="23"/>
        <v/>
      </c>
      <c r="H139" s="253" t="str">
        <f t="shared" ca="1" si="24"/>
        <v/>
      </c>
      <c r="I139" s="254" t="str">
        <f t="shared" si="19"/>
        <v/>
      </c>
      <c r="J139" s="255" t="str">
        <f t="shared" ca="1" si="25"/>
        <v/>
      </c>
      <c r="K139" s="252" t="str">
        <f t="shared" ca="1" si="26"/>
        <v/>
      </c>
      <c r="L139" s="134" t="str">
        <f t="shared" ca="1" si="27"/>
        <v/>
      </c>
    </row>
    <row r="140" spans="2:12" s="216" customFormat="1">
      <c r="B140" s="239"/>
      <c r="C140" s="130" t="str">
        <f t="shared" si="20"/>
        <v/>
      </c>
      <c r="D140" s="133" t="str">
        <f t="shared" ca="1" si="21"/>
        <v/>
      </c>
      <c r="E140" s="133" t="str">
        <f t="shared" ca="1" si="22"/>
        <v/>
      </c>
      <c r="F140" s="252" t="str">
        <f>IF($C140="","",IF($H140="","",COUNTA(G$7:$G140)-COUNTBLANK(G$7:$G140)))</f>
        <v/>
      </c>
      <c r="G140" s="253" t="str">
        <f t="shared" ca="1" si="23"/>
        <v/>
      </c>
      <c r="H140" s="253" t="str">
        <f t="shared" ca="1" si="24"/>
        <v/>
      </c>
      <c r="I140" s="254" t="str">
        <f t="shared" si="19"/>
        <v/>
      </c>
      <c r="J140" s="255" t="str">
        <f t="shared" ca="1" si="25"/>
        <v/>
      </c>
      <c r="K140" s="252" t="str">
        <f t="shared" ca="1" si="26"/>
        <v/>
      </c>
      <c r="L140" s="134" t="str">
        <f t="shared" ca="1" si="27"/>
        <v/>
      </c>
    </row>
    <row r="141" spans="2:12" s="216" customFormat="1">
      <c r="B141" s="239"/>
      <c r="C141" s="130" t="str">
        <f t="shared" si="20"/>
        <v/>
      </c>
      <c r="D141" s="133" t="str">
        <f t="shared" ca="1" si="21"/>
        <v/>
      </c>
      <c r="E141" s="133" t="str">
        <f t="shared" ca="1" si="22"/>
        <v/>
      </c>
      <c r="F141" s="252" t="str">
        <f>IF($C141="","",IF($H141="","",COUNTA(G$7:$G141)-COUNTBLANK(G$7:$G141)))</f>
        <v/>
      </c>
      <c r="G141" s="253" t="str">
        <f t="shared" ca="1" si="23"/>
        <v/>
      </c>
      <c r="H141" s="253" t="str">
        <f t="shared" ca="1" si="24"/>
        <v/>
      </c>
      <c r="I141" s="254" t="str">
        <f t="shared" si="19"/>
        <v/>
      </c>
      <c r="J141" s="255" t="str">
        <f t="shared" ca="1" si="25"/>
        <v/>
      </c>
      <c r="K141" s="252" t="str">
        <f t="shared" ca="1" si="26"/>
        <v/>
      </c>
      <c r="L141" s="134" t="str">
        <f t="shared" ca="1" si="27"/>
        <v/>
      </c>
    </row>
    <row r="142" spans="2:12" s="216" customFormat="1">
      <c r="B142" s="239"/>
      <c r="C142" s="130" t="str">
        <f t="shared" si="20"/>
        <v/>
      </c>
      <c r="D142" s="133" t="str">
        <f t="shared" ca="1" si="21"/>
        <v/>
      </c>
      <c r="E142" s="133" t="str">
        <f t="shared" ca="1" si="22"/>
        <v/>
      </c>
      <c r="F142" s="252" t="str">
        <f>IF($C142="","",IF($H142="","",COUNTA(G$7:$G142)-COUNTBLANK(G$7:$G142)))</f>
        <v/>
      </c>
      <c r="G142" s="253" t="str">
        <f t="shared" ca="1" si="23"/>
        <v/>
      </c>
      <c r="H142" s="253" t="str">
        <f t="shared" ca="1" si="24"/>
        <v/>
      </c>
      <c r="I142" s="254" t="str">
        <f t="shared" si="19"/>
        <v/>
      </c>
      <c r="J142" s="255" t="str">
        <f t="shared" ca="1" si="25"/>
        <v/>
      </c>
      <c r="K142" s="252" t="str">
        <f t="shared" ca="1" si="26"/>
        <v/>
      </c>
      <c r="L142" s="134" t="str">
        <f t="shared" ca="1" si="27"/>
        <v/>
      </c>
    </row>
    <row r="143" spans="2:12" s="216" customFormat="1">
      <c r="B143" s="239"/>
      <c r="C143" s="130" t="str">
        <f t="shared" si="20"/>
        <v/>
      </c>
      <c r="D143" s="133" t="str">
        <f t="shared" ca="1" si="21"/>
        <v/>
      </c>
      <c r="E143" s="133" t="str">
        <f t="shared" ca="1" si="22"/>
        <v/>
      </c>
      <c r="F143" s="252" t="str">
        <f>IF($C143="","",IF($H143="","",COUNTA(G$7:$G143)-COUNTBLANK(G$7:$G143)))</f>
        <v/>
      </c>
      <c r="G143" s="253" t="str">
        <f t="shared" ca="1" si="23"/>
        <v/>
      </c>
      <c r="H143" s="253" t="str">
        <f t="shared" ca="1" si="24"/>
        <v/>
      </c>
      <c r="I143" s="254" t="str">
        <f t="shared" si="19"/>
        <v/>
      </c>
      <c r="J143" s="255" t="str">
        <f t="shared" ca="1" si="25"/>
        <v/>
      </c>
      <c r="K143" s="252" t="str">
        <f t="shared" ca="1" si="26"/>
        <v/>
      </c>
      <c r="L143" s="134" t="str">
        <f t="shared" ca="1" si="27"/>
        <v/>
      </c>
    </row>
    <row r="144" spans="2:12" s="216" customFormat="1">
      <c r="B144" s="239"/>
      <c r="C144" s="130" t="str">
        <f t="shared" si="20"/>
        <v/>
      </c>
      <c r="D144" s="133" t="str">
        <f t="shared" ca="1" si="21"/>
        <v/>
      </c>
      <c r="E144" s="133" t="str">
        <f t="shared" ca="1" si="22"/>
        <v/>
      </c>
      <c r="F144" s="252" t="str">
        <f>IF($C144="","",IF($H144="","",COUNTA(G$7:$G144)-COUNTBLANK(G$7:$G144)))</f>
        <v/>
      </c>
      <c r="G144" s="253" t="str">
        <f t="shared" ca="1" si="23"/>
        <v/>
      </c>
      <c r="H144" s="253" t="str">
        <f t="shared" ca="1" si="24"/>
        <v/>
      </c>
      <c r="I144" s="254" t="str">
        <f t="shared" si="19"/>
        <v/>
      </c>
      <c r="J144" s="255" t="str">
        <f t="shared" ca="1" si="25"/>
        <v/>
      </c>
      <c r="K144" s="252" t="str">
        <f t="shared" ca="1" si="26"/>
        <v/>
      </c>
      <c r="L144" s="134" t="str">
        <f t="shared" ca="1" si="27"/>
        <v/>
      </c>
    </row>
    <row r="145" spans="2:12" s="216" customFormat="1">
      <c r="B145" s="239"/>
      <c r="C145" s="130" t="str">
        <f t="shared" si="20"/>
        <v/>
      </c>
      <c r="D145" s="133" t="str">
        <f t="shared" ca="1" si="21"/>
        <v/>
      </c>
      <c r="E145" s="133" t="str">
        <f t="shared" ca="1" si="22"/>
        <v/>
      </c>
      <c r="F145" s="252" t="str">
        <f>IF($C145="","",IF($H145="","",COUNTA(G$7:$G145)-COUNTBLANK(G$7:$G145)))</f>
        <v/>
      </c>
      <c r="G145" s="253" t="str">
        <f t="shared" ca="1" si="23"/>
        <v/>
      </c>
      <c r="H145" s="253" t="str">
        <f t="shared" ca="1" si="24"/>
        <v/>
      </c>
      <c r="I145" s="254" t="str">
        <f t="shared" si="19"/>
        <v/>
      </c>
      <c r="J145" s="255" t="str">
        <f t="shared" ca="1" si="25"/>
        <v/>
      </c>
      <c r="K145" s="252" t="str">
        <f t="shared" ca="1" si="26"/>
        <v/>
      </c>
      <c r="L145" s="134" t="str">
        <f t="shared" ca="1" si="27"/>
        <v/>
      </c>
    </row>
    <row r="146" spans="2:12" s="216" customFormat="1">
      <c r="B146" s="239"/>
      <c r="C146" s="130" t="str">
        <f t="shared" si="20"/>
        <v/>
      </c>
      <c r="D146" s="133" t="str">
        <f t="shared" ca="1" si="21"/>
        <v/>
      </c>
      <c r="E146" s="133" t="str">
        <f t="shared" ca="1" si="22"/>
        <v/>
      </c>
      <c r="F146" s="252" t="str">
        <f>IF($C146="","",IF($H146="","",COUNTA(G$7:$G146)-COUNTBLANK(G$7:$G146)))</f>
        <v/>
      </c>
      <c r="G146" s="253" t="str">
        <f t="shared" ca="1" si="23"/>
        <v/>
      </c>
      <c r="H146" s="253" t="str">
        <f t="shared" ca="1" si="24"/>
        <v/>
      </c>
      <c r="I146" s="254" t="str">
        <f t="shared" si="19"/>
        <v/>
      </c>
      <c r="J146" s="255" t="str">
        <f t="shared" ca="1" si="25"/>
        <v/>
      </c>
      <c r="K146" s="252" t="str">
        <f t="shared" ca="1" si="26"/>
        <v/>
      </c>
      <c r="L146" s="134" t="str">
        <f t="shared" ca="1" si="27"/>
        <v/>
      </c>
    </row>
    <row r="147" spans="2:12" s="216" customFormat="1">
      <c r="B147" s="239"/>
      <c r="C147" s="130" t="str">
        <f t="shared" si="20"/>
        <v/>
      </c>
      <c r="D147" s="133" t="str">
        <f t="shared" ca="1" si="21"/>
        <v/>
      </c>
      <c r="E147" s="133" t="str">
        <f t="shared" ca="1" si="22"/>
        <v/>
      </c>
      <c r="F147" s="252" t="str">
        <f>IF($C147="","",IF($H147="","",COUNTA(G$7:$G147)-COUNTBLANK(G$7:$G147)))</f>
        <v/>
      </c>
      <c r="G147" s="253" t="str">
        <f t="shared" ca="1" si="23"/>
        <v/>
      </c>
      <c r="H147" s="253" t="str">
        <f t="shared" ca="1" si="24"/>
        <v/>
      </c>
      <c r="I147" s="254" t="str">
        <f t="shared" si="19"/>
        <v/>
      </c>
      <c r="J147" s="255" t="str">
        <f t="shared" ca="1" si="25"/>
        <v/>
      </c>
      <c r="K147" s="252" t="str">
        <f t="shared" ca="1" si="26"/>
        <v/>
      </c>
      <c r="L147" s="134" t="str">
        <f t="shared" ca="1" si="27"/>
        <v/>
      </c>
    </row>
    <row r="148" spans="2:12" s="216" customFormat="1">
      <c r="B148" s="239"/>
      <c r="C148" s="130" t="str">
        <f t="shared" si="20"/>
        <v/>
      </c>
      <c r="D148" s="133" t="str">
        <f t="shared" ca="1" si="21"/>
        <v/>
      </c>
      <c r="E148" s="133" t="str">
        <f t="shared" ca="1" si="22"/>
        <v/>
      </c>
      <c r="F148" s="252" t="str">
        <f>IF($C148="","",IF($H148="","",COUNTA(G$7:$G148)-COUNTBLANK(G$7:$G148)))</f>
        <v/>
      </c>
      <c r="G148" s="253" t="str">
        <f t="shared" ca="1" si="23"/>
        <v/>
      </c>
      <c r="H148" s="253" t="str">
        <f t="shared" ca="1" si="24"/>
        <v/>
      </c>
      <c r="I148" s="254" t="str">
        <f t="shared" si="19"/>
        <v/>
      </c>
      <c r="J148" s="255" t="str">
        <f t="shared" ca="1" si="25"/>
        <v/>
      </c>
      <c r="K148" s="252" t="str">
        <f t="shared" ca="1" si="26"/>
        <v/>
      </c>
      <c r="L148" s="134" t="str">
        <f t="shared" ca="1" si="27"/>
        <v/>
      </c>
    </row>
    <row r="149" spans="2:12" s="216" customFormat="1">
      <c r="B149" s="239"/>
      <c r="C149" s="130" t="str">
        <f t="shared" si="20"/>
        <v/>
      </c>
      <c r="D149" s="133" t="str">
        <f t="shared" ca="1" si="21"/>
        <v/>
      </c>
      <c r="E149" s="133" t="str">
        <f t="shared" ca="1" si="22"/>
        <v/>
      </c>
      <c r="F149" s="252" t="str">
        <f>IF($C149="","",IF($H149="","",COUNTA(G$7:$G149)-COUNTBLANK(G$7:$G149)))</f>
        <v/>
      </c>
      <c r="G149" s="253" t="str">
        <f t="shared" ca="1" si="23"/>
        <v/>
      </c>
      <c r="H149" s="253" t="str">
        <f t="shared" ca="1" si="24"/>
        <v/>
      </c>
      <c r="I149" s="254" t="str">
        <f t="shared" si="19"/>
        <v/>
      </c>
      <c r="J149" s="255" t="str">
        <f t="shared" ca="1" si="25"/>
        <v/>
      </c>
      <c r="K149" s="252" t="str">
        <f t="shared" ca="1" si="26"/>
        <v/>
      </c>
      <c r="L149" s="134" t="str">
        <f t="shared" ca="1" si="27"/>
        <v/>
      </c>
    </row>
    <row r="150" spans="2:12" s="216" customFormat="1">
      <c r="B150" s="239"/>
      <c r="C150" s="130" t="str">
        <f t="shared" si="20"/>
        <v/>
      </c>
      <c r="D150" s="133" t="str">
        <f t="shared" ca="1" si="21"/>
        <v/>
      </c>
      <c r="E150" s="133" t="str">
        <f t="shared" ca="1" si="22"/>
        <v/>
      </c>
      <c r="F150" s="252" t="str">
        <f>IF($C150="","",IF($H150="","",COUNTA(G$7:$G150)-COUNTBLANK(G$7:$G150)))</f>
        <v/>
      </c>
      <c r="G150" s="253" t="str">
        <f t="shared" ca="1" si="23"/>
        <v/>
      </c>
      <c r="H150" s="253" t="str">
        <f t="shared" ca="1" si="24"/>
        <v/>
      </c>
      <c r="I150" s="254" t="str">
        <f t="shared" si="19"/>
        <v/>
      </c>
      <c r="J150" s="255" t="str">
        <f t="shared" ca="1" si="25"/>
        <v/>
      </c>
      <c r="K150" s="252" t="str">
        <f t="shared" ca="1" si="26"/>
        <v/>
      </c>
      <c r="L150" s="134" t="str">
        <f t="shared" ca="1" si="27"/>
        <v/>
      </c>
    </row>
    <row r="151" spans="2:12" s="216" customFormat="1">
      <c r="B151" s="239"/>
      <c r="C151" s="130" t="str">
        <f t="shared" si="20"/>
        <v/>
      </c>
      <c r="D151" s="133" t="str">
        <f t="shared" ca="1" si="21"/>
        <v/>
      </c>
      <c r="E151" s="133" t="str">
        <f t="shared" ca="1" si="22"/>
        <v/>
      </c>
      <c r="F151" s="252" t="str">
        <f>IF($C151="","",IF($H151="","",COUNTA(G$7:$G151)-COUNTBLANK(G$7:$G151)))</f>
        <v/>
      </c>
      <c r="G151" s="253" t="str">
        <f t="shared" ca="1" si="23"/>
        <v/>
      </c>
      <c r="H151" s="253" t="str">
        <f t="shared" ca="1" si="24"/>
        <v/>
      </c>
      <c r="I151" s="254" t="str">
        <f t="shared" si="19"/>
        <v/>
      </c>
      <c r="J151" s="255" t="str">
        <f t="shared" ca="1" si="25"/>
        <v/>
      </c>
      <c r="K151" s="252" t="str">
        <f t="shared" ca="1" si="26"/>
        <v/>
      </c>
      <c r="L151" s="134" t="str">
        <f t="shared" ca="1" si="27"/>
        <v/>
      </c>
    </row>
    <row r="152" spans="2:12" s="216" customFormat="1">
      <c r="B152" s="239"/>
      <c r="C152" s="130" t="str">
        <f t="shared" si="20"/>
        <v/>
      </c>
      <c r="D152" s="133" t="str">
        <f t="shared" ca="1" si="21"/>
        <v/>
      </c>
      <c r="E152" s="133" t="str">
        <f t="shared" ca="1" si="22"/>
        <v/>
      </c>
      <c r="F152" s="252" t="str">
        <f>IF($C152="","",IF($H152="","",COUNTA(G$7:$G152)-COUNTBLANK(G$7:$G152)))</f>
        <v/>
      </c>
      <c r="G152" s="253" t="str">
        <f t="shared" ca="1" si="23"/>
        <v/>
      </c>
      <c r="H152" s="253" t="str">
        <f t="shared" ca="1" si="24"/>
        <v/>
      </c>
      <c r="I152" s="254" t="str">
        <f t="shared" si="19"/>
        <v/>
      </c>
      <c r="J152" s="255" t="str">
        <f t="shared" ca="1" si="25"/>
        <v/>
      </c>
      <c r="K152" s="252" t="str">
        <f t="shared" ca="1" si="26"/>
        <v/>
      </c>
      <c r="L152" s="134" t="str">
        <f t="shared" ca="1" si="27"/>
        <v/>
      </c>
    </row>
    <row r="153" spans="2:12" s="216" customFormat="1">
      <c r="B153" s="239"/>
      <c r="C153" s="130" t="str">
        <f t="shared" si="20"/>
        <v/>
      </c>
      <c r="D153" s="133" t="str">
        <f t="shared" ca="1" si="21"/>
        <v/>
      </c>
      <c r="E153" s="133" t="str">
        <f t="shared" ca="1" si="22"/>
        <v/>
      </c>
      <c r="F153" s="252" t="str">
        <f>IF($C153="","",IF($H153="","",COUNTA(G$7:$G153)-COUNTBLANK(G$7:$G153)))</f>
        <v/>
      </c>
      <c r="G153" s="253" t="str">
        <f t="shared" ca="1" si="23"/>
        <v/>
      </c>
      <c r="H153" s="253" t="str">
        <f t="shared" ca="1" si="24"/>
        <v/>
      </c>
      <c r="I153" s="254" t="str">
        <f t="shared" si="19"/>
        <v/>
      </c>
      <c r="J153" s="255" t="str">
        <f t="shared" ca="1" si="25"/>
        <v/>
      </c>
      <c r="K153" s="252" t="str">
        <f t="shared" ca="1" si="26"/>
        <v/>
      </c>
      <c r="L153" s="134" t="str">
        <f t="shared" ca="1" si="27"/>
        <v/>
      </c>
    </row>
    <row r="154" spans="2:12" s="216" customFormat="1">
      <c r="B154" s="239"/>
      <c r="C154" s="130" t="str">
        <f t="shared" si="20"/>
        <v/>
      </c>
      <c r="D154" s="133" t="str">
        <f t="shared" ca="1" si="21"/>
        <v/>
      </c>
      <c r="E154" s="133" t="str">
        <f t="shared" ca="1" si="22"/>
        <v/>
      </c>
      <c r="F154" s="252" t="str">
        <f>IF($C154="","",IF($H154="","",COUNTA(G$7:$G154)-COUNTBLANK(G$7:$G154)))</f>
        <v/>
      </c>
      <c r="G154" s="253" t="str">
        <f t="shared" ca="1" si="23"/>
        <v/>
      </c>
      <c r="H154" s="253" t="str">
        <f t="shared" ca="1" si="24"/>
        <v/>
      </c>
      <c r="I154" s="254" t="str">
        <f t="shared" si="19"/>
        <v/>
      </c>
      <c r="J154" s="255" t="str">
        <f t="shared" ca="1" si="25"/>
        <v/>
      </c>
      <c r="K154" s="252" t="str">
        <f t="shared" ca="1" si="26"/>
        <v/>
      </c>
      <c r="L154" s="134" t="str">
        <f t="shared" ca="1" si="27"/>
        <v/>
      </c>
    </row>
    <row r="155" spans="2:12" s="216" customFormat="1">
      <c r="B155" s="239"/>
      <c r="C155" s="130" t="str">
        <f t="shared" si="20"/>
        <v/>
      </c>
      <c r="D155" s="133" t="str">
        <f t="shared" ca="1" si="21"/>
        <v/>
      </c>
      <c r="E155" s="133" t="str">
        <f t="shared" ca="1" si="22"/>
        <v/>
      </c>
      <c r="F155" s="252" t="str">
        <f>IF($C155="","",IF($H155="","",COUNTA(G$7:$G155)-COUNTBLANK(G$7:$G155)))</f>
        <v/>
      </c>
      <c r="G155" s="253" t="str">
        <f t="shared" ca="1" si="23"/>
        <v/>
      </c>
      <c r="H155" s="253" t="str">
        <f t="shared" ca="1" si="24"/>
        <v/>
      </c>
      <c r="I155" s="254" t="str">
        <f t="shared" si="19"/>
        <v/>
      </c>
      <c r="J155" s="255" t="str">
        <f t="shared" ca="1" si="25"/>
        <v/>
      </c>
      <c r="K155" s="252" t="str">
        <f t="shared" ca="1" si="26"/>
        <v/>
      </c>
      <c r="L155" s="134" t="str">
        <f t="shared" ca="1" si="27"/>
        <v/>
      </c>
    </row>
    <row r="156" spans="2:12" s="216" customFormat="1">
      <c r="B156" s="239"/>
      <c r="C156" s="130" t="str">
        <f t="shared" si="20"/>
        <v/>
      </c>
      <c r="D156" s="133" t="str">
        <f t="shared" ca="1" si="21"/>
        <v/>
      </c>
      <c r="E156" s="133" t="str">
        <f t="shared" ca="1" si="22"/>
        <v/>
      </c>
      <c r="F156" s="252" t="str">
        <f>IF($C156="","",IF($H156="","",COUNTA(G$7:$G156)-COUNTBLANK(G$7:$G156)))</f>
        <v/>
      </c>
      <c r="G156" s="253" t="str">
        <f t="shared" ca="1" si="23"/>
        <v/>
      </c>
      <c r="H156" s="253" t="str">
        <f t="shared" ca="1" si="24"/>
        <v/>
      </c>
      <c r="I156" s="254" t="str">
        <f t="shared" si="19"/>
        <v/>
      </c>
      <c r="J156" s="255" t="str">
        <f t="shared" ca="1" si="25"/>
        <v/>
      </c>
      <c r="K156" s="252" t="str">
        <f t="shared" ca="1" si="26"/>
        <v/>
      </c>
      <c r="L156" s="134" t="str">
        <f t="shared" ca="1" si="27"/>
        <v/>
      </c>
    </row>
    <row r="157" spans="2:12" s="216" customFormat="1">
      <c r="B157" s="239"/>
      <c r="C157" s="130" t="str">
        <f t="shared" si="20"/>
        <v/>
      </c>
      <c r="D157" s="133" t="str">
        <f t="shared" ca="1" si="21"/>
        <v/>
      </c>
      <c r="E157" s="133" t="str">
        <f t="shared" ca="1" si="22"/>
        <v/>
      </c>
      <c r="F157" s="252" t="str">
        <f>IF($C157="","",IF($H157="","",COUNTA(G$7:$G157)-COUNTBLANK(G$7:$G157)))</f>
        <v/>
      </c>
      <c r="G157" s="253" t="str">
        <f t="shared" ca="1" si="23"/>
        <v/>
      </c>
      <c r="H157" s="253" t="str">
        <f t="shared" ca="1" si="24"/>
        <v/>
      </c>
      <c r="I157" s="254" t="str">
        <f t="shared" si="19"/>
        <v/>
      </c>
      <c r="J157" s="255" t="str">
        <f t="shared" ca="1" si="25"/>
        <v/>
      </c>
      <c r="K157" s="252" t="str">
        <f t="shared" ca="1" si="26"/>
        <v/>
      </c>
      <c r="L157" s="134" t="str">
        <f t="shared" ca="1" si="27"/>
        <v/>
      </c>
    </row>
    <row r="158" spans="2:12" s="216" customFormat="1">
      <c r="B158" s="239"/>
      <c r="C158" s="130" t="str">
        <f t="shared" si="20"/>
        <v/>
      </c>
      <c r="D158" s="133" t="str">
        <f t="shared" ca="1" si="21"/>
        <v/>
      </c>
      <c r="E158" s="133" t="str">
        <f t="shared" ca="1" si="22"/>
        <v/>
      </c>
      <c r="F158" s="252" t="str">
        <f>IF($C158="","",IF($H158="","",COUNTA(G$7:$G158)-COUNTBLANK(G$7:$G158)))</f>
        <v/>
      </c>
      <c r="G158" s="253" t="str">
        <f t="shared" ca="1" si="23"/>
        <v/>
      </c>
      <c r="H158" s="253" t="str">
        <f t="shared" ca="1" si="24"/>
        <v/>
      </c>
      <c r="I158" s="254" t="str">
        <f t="shared" si="19"/>
        <v/>
      </c>
      <c r="J158" s="255" t="str">
        <f t="shared" ca="1" si="25"/>
        <v/>
      </c>
      <c r="K158" s="252" t="str">
        <f t="shared" ca="1" si="26"/>
        <v/>
      </c>
      <c r="L158" s="134" t="str">
        <f t="shared" ca="1" si="27"/>
        <v/>
      </c>
    </row>
    <row r="159" spans="2:12" s="216" customFormat="1">
      <c r="B159" s="239"/>
      <c r="C159" s="130" t="str">
        <f t="shared" si="20"/>
        <v/>
      </c>
      <c r="D159" s="133" t="str">
        <f t="shared" ca="1" si="21"/>
        <v/>
      </c>
      <c r="E159" s="133" t="str">
        <f t="shared" ca="1" si="22"/>
        <v/>
      </c>
      <c r="F159" s="252" t="str">
        <f>IF($C159="","",IF($H159="","",COUNTA(G$7:$G159)-COUNTBLANK(G$7:$G159)))</f>
        <v/>
      </c>
      <c r="G159" s="253" t="str">
        <f t="shared" ca="1" si="23"/>
        <v/>
      </c>
      <c r="H159" s="253" t="str">
        <f t="shared" ca="1" si="24"/>
        <v/>
      </c>
      <c r="I159" s="254" t="str">
        <f t="shared" si="19"/>
        <v/>
      </c>
      <c r="J159" s="255" t="str">
        <f t="shared" ca="1" si="25"/>
        <v/>
      </c>
      <c r="K159" s="252" t="str">
        <f t="shared" ca="1" si="26"/>
        <v/>
      </c>
      <c r="L159" s="134" t="str">
        <f t="shared" ca="1" si="27"/>
        <v/>
      </c>
    </row>
    <row r="160" spans="2:12" s="216" customFormat="1">
      <c r="B160" s="239"/>
      <c r="C160" s="130" t="str">
        <f t="shared" si="20"/>
        <v/>
      </c>
      <c r="D160" s="133" t="str">
        <f t="shared" ca="1" si="21"/>
        <v/>
      </c>
      <c r="E160" s="133" t="str">
        <f t="shared" ca="1" si="22"/>
        <v/>
      </c>
      <c r="F160" s="252" t="str">
        <f>IF($C160="","",IF($H160="","",COUNTA(G$7:$G160)-COUNTBLANK(G$7:$G160)))</f>
        <v/>
      </c>
      <c r="G160" s="253" t="str">
        <f t="shared" ca="1" si="23"/>
        <v/>
      </c>
      <c r="H160" s="253" t="str">
        <f t="shared" ca="1" si="24"/>
        <v/>
      </c>
      <c r="I160" s="254" t="str">
        <f t="shared" si="19"/>
        <v/>
      </c>
      <c r="J160" s="255" t="str">
        <f t="shared" ca="1" si="25"/>
        <v/>
      </c>
      <c r="K160" s="252" t="str">
        <f t="shared" ca="1" si="26"/>
        <v/>
      </c>
      <c r="L160" s="134" t="str">
        <f t="shared" ca="1" si="27"/>
        <v/>
      </c>
    </row>
    <row r="161" spans="2:12" s="216" customFormat="1">
      <c r="B161" s="239"/>
      <c r="C161" s="130" t="str">
        <f t="shared" si="20"/>
        <v/>
      </c>
      <c r="D161" s="133" t="str">
        <f t="shared" ca="1" si="21"/>
        <v/>
      </c>
      <c r="E161" s="133" t="str">
        <f t="shared" ca="1" si="22"/>
        <v/>
      </c>
      <c r="F161" s="252" t="str">
        <f>IF($C161="","",IF($H161="","",COUNTA(G$7:$G161)-COUNTBLANK(G$7:$G161)))</f>
        <v/>
      </c>
      <c r="G161" s="253" t="str">
        <f t="shared" ca="1" si="23"/>
        <v/>
      </c>
      <c r="H161" s="253" t="str">
        <f t="shared" ca="1" si="24"/>
        <v/>
      </c>
      <c r="I161" s="254" t="str">
        <f t="shared" si="19"/>
        <v/>
      </c>
      <c r="J161" s="255" t="str">
        <f t="shared" ca="1" si="25"/>
        <v/>
      </c>
      <c r="K161" s="252" t="str">
        <f t="shared" ca="1" si="26"/>
        <v/>
      </c>
      <c r="L161" s="134" t="str">
        <f t="shared" ca="1" si="27"/>
        <v/>
      </c>
    </row>
    <row r="162" spans="2:12" s="216" customFormat="1">
      <c r="B162" s="239"/>
      <c r="C162" s="130" t="str">
        <f t="shared" si="20"/>
        <v/>
      </c>
      <c r="D162" s="133" t="str">
        <f t="shared" ca="1" si="21"/>
        <v/>
      </c>
      <c r="E162" s="133" t="str">
        <f t="shared" ca="1" si="22"/>
        <v/>
      </c>
      <c r="F162" s="252" t="str">
        <f>IF($C162="","",IF($H162="","",COUNTA(G$7:$G162)-COUNTBLANK(G$7:$G162)))</f>
        <v/>
      </c>
      <c r="G162" s="253" t="str">
        <f t="shared" ca="1" si="23"/>
        <v/>
      </c>
      <c r="H162" s="253" t="str">
        <f t="shared" ca="1" si="24"/>
        <v/>
      </c>
      <c r="I162" s="254" t="str">
        <f t="shared" si="19"/>
        <v/>
      </c>
      <c r="J162" s="255" t="str">
        <f t="shared" ca="1" si="25"/>
        <v/>
      </c>
      <c r="K162" s="252" t="str">
        <f t="shared" ca="1" si="26"/>
        <v/>
      </c>
      <c r="L162" s="134" t="str">
        <f t="shared" ca="1" si="27"/>
        <v/>
      </c>
    </row>
    <row r="163" spans="2:12" s="216" customFormat="1">
      <c r="B163" s="239"/>
      <c r="C163" s="130" t="str">
        <f t="shared" si="20"/>
        <v/>
      </c>
      <c r="D163" s="133" t="str">
        <f t="shared" ca="1" si="21"/>
        <v/>
      </c>
      <c r="E163" s="133" t="str">
        <f t="shared" ca="1" si="22"/>
        <v/>
      </c>
      <c r="F163" s="252" t="str">
        <f>IF($C163="","",IF($H163="","",COUNTA(G$7:$G163)-COUNTBLANK(G$7:$G163)))</f>
        <v/>
      </c>
      <c r="G163" s="253" t="str">
        <f t="shared" ca="1" si="23"/>
        <v/>
      </c>
      <c r="H163" s="253" t="str">
        <f t="shared" ca="1" si="24"/>
        <v/>
      </c>
      <c r="I163" s="254" t="str">
        <f t="shared" si="19"/>
        <v/>
      </c>
      <c r="J163" s="255" t="str">
        <f t="shared" ca="1" si="25"/>
        <v/>
      </c>
      <c r="K163" s="252" t="str">
        <f t="shared" ca="1" si="26"/>
        <v/>
      </c>
      <c r="L163" s="134" t="str">
        <f t="shared" ca="1" si="27"/>
        <v/>
      </c>
    </row>
    <row r="164" spans="2:12" s="216" customFormat="1">
      <c r="B164" s="239"/>
      <c r="C164" s="130" t="str">
        <f t="shared" si="20"/>
        <v/>
      </c>
      <c r="D164" s="133" t="str">
        <f t="shared" ca="1" si="21"/>
        <v/>
      </c>
      <c r="E164" s="133" t="str">
        <f t="shared" ca="1" si="22"/>
        <v/>
      </c>
      <c r="F164" s="252" t="str">
        <f>IF($C164="","",IF($H164="","",COUNTA(G$7:$G164)-COUNTBLANK(G$7:$G164)))</f>
        <v/>
      </c>
      <c r="G164" s="253" t="str">
        <f t="shared" ca="1" si="23"/>
        <v/>
      </c>
      <c r="H164" s="253" t="str">
        <f t="shared" ca="1" si="24"/>
        <v/>
      </c>
      <c r="I164" s="254" t="str">
        <f t="shared" si="19"/>
        <v/>
      </c>
      <c r="J164" s="255" t="str">
        <f t="shared" ca="1" si="25"/>
        <v/>
      </c>
      <c r="K164" s="252" t="str">
        <f t="shared" ca="1" si="26"/>
        <v/>
      </c>
      <c r="L164" s="134" t="str">
        <f t="shared" ca="1" si="27"/>
        <v/>
      </c>
    </row>
    <row r="165" spans="2:12" s="216" customFormat="1">
      <c r="B165" s="239"/>
      <c r="C165" s="130" t="str">
        <f t="shared" si="20"/>
        <v/>
      </c>
      <c r="D165" s="133" t="str">
        <f t="shared" ca="1" si="21"/>
        <v/>
      </c>
      <c r="E165" s="133" t="str">
        <f t="shared" ca="1" si="22"/>
        <v/>
      </c>
      <c r="F165" s="252" t="str">
        <f>IF($C165="","",IF($H165="","",COUNTA(G$7:$G165)-COUNTBLANK(G$7:$G165)))</f>
        <v/>
      </c>
      <c r="G165" s="253" t="str">
        <f t="shared" ca="1" si="23"/>
        <v/>
      </c>
      <c r="H165" s="253" t="str">
        <f t="shared" ca="1" si="24"/>
        <v/>
      </c>
      <c r="I165" s="254" t="str">
        <f t="shared" si="19"/>
        <v/>
      </c>
      <c r="J165" s="255" t="str">
        <f t="shared" ca="1" si="25"/>
        <v/>
      </c>
      <c r="K165" s="252" t="str">
        <f t="shared" ca="1" si="26"/>
        <v/>
      </c>
      <c r="L165" s="134" t="str">
        <f t="shared" ca="1" si="27"/>
        <v/>
      </c>
    </row>
    <row r="166" spans="2:12" s="216" customFormat="1">
      <c r="B166" s="239"/>
      <c r="C166" s="130" t="str">
        <f t="shared" si="20"/>
        <v/>
      </c>
      <c r="D166" s="133" t="str">
        <f t="shared" ca="1" si="21"/>
        <v/>
      </c>
      <c r="E166" s="133" t="str">
        <f t="shared" ca="1" si="22"/>
        <v/>
      </c>
      <c r="F166" s="252" t="str">
        <f>IF($C166="","",IF($H166="","",COUNTA(G$7:$G166)-COUNTBLANK(G$7:$G166)))</f>
        <v/>
      </c>
      <c r="G166" s="253" t="str">
        <f t="shared" ca="1" si="23"/>
        <v/>
      </c>
      <c r="H166" s="253" t="str">
        <f t="shared" ca="1" si="24"/>
        <v/>
      </c>
      <c r="I166" s="254" t="str">
        <f t="shared" si="19"/>
        <v/>
      </c>
      <c r="J166" s="255" t="str">
        <f t="shared" ca="1" si="25"/>
        <v/>
      </c>
      <c r="K166" s="252" t="str">
        <f t="shared" ca="1" si="26"/>
        <v/>
      </c>
      <c r="L166" s="134" t="str">
        <f t="shared" ca="1" si="27"/>
        <v/>
      </c>
    </row>
    <row r="167" spans="2:12" s="216" customFormat="1">
      <c r="B167" s="239"/>
      <c r="C167" s="130" t="str">
        <f t="shared" si="20"/>
        <v/>
      </c>
      <c r="D167" s="133" t="str">
        <f t="shared" ca="1" si="21"/>
        <v/>
      </c>
      <c r="E167" s="133" t="str">
        <f t="shared" ca="1" si="22"/>
        <v/>
      </c>
      <c r="F167" s="252" t="str">
        <f>IF($C167="","",IF($H167="","",COUNTA(G$7:$G167)-COUNTBLANK(G$7:$G167)))</f>
        <v/>
      </c>
      <c r="G167" s="253" t="str">
        <f t="shared" ca="1" si="23"/>
        <v/>
      </c>
      <c r="H167" s="253" t="str">
        <f t="shared" ca="1" si="24"/>
        <v/>
      </c>
      <c r="I167" s="254" t="str">
        <f t="shared" si="19"/>
        <v/>
      </c>
      <c r="J167" s="255" t="str">
        <f t="shared" ca="1" si="25"/>
        <v/>
      </c>
      <c r="K167" s="252" t="str">
        <f t="shared" ca="1" si="26"/>
        <v/>
      </c>
      <c r="L167" s="134" t="str">
        <f t="shared" ca="1" si="27"/>
        <v/>
      </c>
    </row>
    <row r="168" spans="2:12" s="216" customFormat="1">
      <c r="B168" s="239"/>
      <c r="C168" s="130" t="str">
        <f t="shared" si="20"/>
        <v/>
      </c>
      <c r="D168" s="133" t="str">
        <f t="shared" ca="1" si="21"/>
        <v/>
      </c>
      <c r="E168" s="133" t="str">
        <f t="shared" ca="1" si="22"/>
        <v/>
      </c>
      <c r="F168" s="252" t="str">
        <f>IF($C168="","",IF($H168="","",COUNTA(G$7:$G168)-COUNTBLANK(G$7:$G168)))</f>
        <v/>
      </c>
      <c r="G168" s="253" t="str">
        <f t="shared" ca="1" si="23"/>
        <v/>
      </c>
      <c r="H168" s="253" t="str">
        <f t="shared" ca="1" si="24"/>
        <v/>
      </c>
      <c r="I168" s="254" t="str">
        <f t="shared" si="19"/>
        <v/>
      </c>
      <c r="J168" s="255" t="str">
        <f t="shared" ca="1" si="25"/>
        <v/>
      </c>
      <c r="K168" s="252" t="str">
        <f t="shared" ca="1" si="26"/>
        <v/>
      </c>
      <c r="L168" s="134" t="str">
        <f t="shared" ca="1" si="27"/>
        <v/>
      </c>
    </row>
    <row r="169" spans="2:12" s="216" customFormat="1">
      <c r="B169" s="239"/>
      <c r="C169" s="130" t="str">
        <f t="shared" si="20"/>
        <v/>
      </c>
      <c r="D169" s="133" t="str">
        <f t="shared" ca="1" si="21"/>
        <v/>
      </c>
      <c r="E169" s="133" t="str">
        <f t="shared" ca="1" si="22"/>
        <v/>
      </c>
      <c r="F169" s="252" t="str">
        <f>IF($C169="","",IF($H169="","",COUNTA(G$7:$G169)-COUNTBLANK(G$7:$G169)))</f>
        <v/>
      </c>
      <c r="G169" s="253" t="str">
        <f t="shared" ca="1" si="23"/>
        <v/>
      </c>
      <c r="H169" s="253" t="str">
        <f t="shared" ca="1" si="24"/>
        <v/>
      </c>
      <c r="I169" s="254" t="str">
        <f t="shared" si="19"/>
        <v/>
      </c>
      <c r="J169" s="255" t="str">
        <f t="shared" ca="1" si="25"/>
        <v/>
      </c>
      <c r="K169" s="252" t="str">
        <f t="shared" ca="1" si="26"/>
        <v/>
      </c>
      <c r="L169" s="134" t="str">
        <f t="shared" ca="1" si="27"/>
        <v/>
      </c>
    </row>
    <row r="170" spans="2:12" s="216" customFormat="1">
      <c r="B170" s="239"/>
      <c r="C170" s="130" t="str">
        <f t="shared" si="20"/>
        <v/>
      </c>
      <c r="D170" s="133" t="str">
        <f t="shared" ca="1" si="21"/>
        <v/>
      </c>
      <c r="E170" s="133" t="str">
        <f t="shared" ca="1" si="22"/>
        <v/>
      </c>
      <c r="F170" s="252" t="str">
        <f>IF($C170="","",IF($H170="","",COUNTA(G$7:$G170)-COUNTBLANK(G$7:$G170)))</f>
        <v/>
      </c>
      <c r="G170" s="253" t="str">
        <f t="shared" ca="1" si="23"/>
        <v/>
      </c>
      <c r="H170" s="253" t="str">
        <f t="shared" ca="1" si="24"/>
        <v/>
      </c>
      <c r="I170" s="254" t="str">
        <f t="shared" si="19"/>
        <v/>
      </c>
      <c r="J170" s="255" t="str">
        <f t="shared" ca="1" si="25"/>
        <v/>
      </c>
      <c r="K170" s="252" t="str">
        <f t="shared" ca="1" si="26"/>
        <v/>
      </c>
      <c r="L170" s="134" t="str">
        <f t="shared" ca="1" si="27"/>
        <v/>
      </c>
    </row>
    <row r="171" spans="2:12" s="216" customFormat="1">
      <c r="B171" s="239"/>
      <c r="C171" s="130" t="str">
        <f t="shared" si="20"/>
        <v/>
      </c>
      <c r="D171" s="133" t="str">
        <f t="shared" ca="1" si="21"/>
        <v/>
      </c>
      <c r="E171" s="133" t="str">
        <f t="shared" ca="1" si="22"/>
        <v/>
      </c>
      <c r="F171" s="252" t="str">
        <f>IF($C171="","",IF($H171="","",COUNTA(G$7:$G171)-COUNTBLANK(G$7:$G171)))</f>
        <v/>
      </c>
      <c r="G171" s="253" t="str">
        <f t="shared" ca="1" si="23"/>
        <v/>
      </c>
      <c r="H171" s="253" t="str">
        <f t="shared" ca="1" si="24"/>
        <v/>
      </c>
      <c r="I171" s="254" t="str">
        <f t="shared" si="19"/>
        <v/>
      </c>
      <c r="J171" s="255" t="str">
        <f t="shared" ca="1" si="25"/>
        <v/>
      </c>
      <c r="K171" s="252" t="str">
        <f t="shared" ca="1" si="26"/>
        <v/>
      </c>
      <c r="L171" s="134" t="str">
        <f t="shared" ca="1" si="27"/>
        <v/>
      </c>
    </row>
    <row r="172" spans="2:12" s="216" customFormat="1">
      <c r="B172" s="239"/>
      <c r="C172" s="130" t="str">
        <f t="shared" si="20"/>
        <v/>
      </c>
      <c r="D172" s="133" t="str">
        <f t="shared" ca="1" si="21"/>
        <v/>
      </c>
      <c r="E172" s="133" t="str">
        <f t="shared" ca="1" si="22"/>
        <v/>
      </c>
      <c r="F172" s="252" t="str">
        <f>IF($C172="","",IF($H172="","",COUNTA(G$7:$G172)-COUNTBLANK(G$7:$G172)))</f>
        <v/>
      </c>
      <c r="G172" s="253" t="str">
        <f t="shared" ca="1" si="23"/>
        <v/>
      </c>
      <c r="H172" s="253" t="str">
        <f t="shared" ca="1" si="24"/>
        <v/>
      </c>
      <c r="I172" s="254" t="str">
        <f t="shared" si="19"/>
        <v/>
      </c>
      <c r="J172" s="255" t="str">
        <f t="shared" ca="1" si="25"/>
        <v/>
      </c>
      <c r="K172" s="252" t="str">
        <f t="shared" ca="1" si="26"/>
        <v/>
      </c>
      <c r="L172" s="134" t="str">
        <f t="shared" ca="1" si="27"/>
        <v/>
      </c>
    </row>
    <row r="173" spans="2:12" s="216" customFormat="1">
      <c r="B173" s="239"/>
      <c r="C173" s="130" t="str">
        <f t="shared" si="20"/>
        <v/>
      </c>
      <c r="D173" s="133" t="str">
        <f t="shared" ca="1" si="21"/>
        <v/>
      </c>
      <c r="E173" s="133" t="str">
        <f t="shared" ca="1" si="22"/>
        <v/>
      </c>
      <c r="F173" s="252" t="str">
        <f>IF($C173="","",IF($H173="","",COUNTA(G$7:$G173)-COUNTBLANK(G$7:$G173)))</f>
        <v/>
      </c>
      <c r="G173" s="253" t="str">
        <f t="shared" ca="1" si="23"/>
        <v/>
      </c>
      <c r="H173" s="253" t="str">
        <f t="shared" ca="1" si="24"/>
        <v/>
      </c>
      <c r="I173" s="254" t="str">
        <f t="shared" si="19"/>
        <v/>
      </c>
      <c r="J173" s="255" t="str">
        <f t="shared" ca="1" si="25"/>
        <v/>
      </c>
      <c r="K173" s="252" t="str">
        <f t="shared" ca="1" si="26"/>
        <v/>
      </c>
      <c r="L173" s="134" t="str">
        <f t="shared" ca="1" si="27"/>
        <v/>
      </c>
    </row>
    <row r="174" spans="2:12" s="216" customFormat="1">
      <c r="B174" s="239"/>
      <c r="C174" s="130" t="str">
        <f t="shared" si="20"/>
        <v/>
      </c>
      <c r="D174" s="133" t="str">
        <f t="shared" ca="1" si="21"/>
        <v/>
      </c>
      <c r="E174" s="133" t="str">
        <f t="shared" ca="1" si="22"/>
        <v/>
      </c>
      <c r="F174" s="252" t="str">
        <f>IF($C174="","",IF($H174="","",COUNTA(G$7:$G174)-COUNTBLANK(G$7:$G174)))</f>
        <v/>
      </c>
      <c r="G174" s="253" t="str">
        <f t="shared" ca="1" si="23"/>
        <v/>
      </c>
      <c r="H174" s="253" t="str">
        <f t="shared" ca="1" si="24"/>
        <v/>
      </c>
      <c r="I174" s="254" t="str">
        <f t="shared" si="19"/>
        <v/>
      </c>
      <c r="J174" s="255" t="str">
        <f t="shared" ca="1" si="25"/>
        <v/>
      </c>
      <c r="K174" s="252" t="str">
        <f t="shared" ca="1" si="26"/>
        <v/>
      </c>
      <c r="L174" s="134" t="str">
        <f t="shared" ca="1" si="27"/>
        <v/>
      </c>
    </row>
    <row r="175" spans="2:12" s="216" customFormat="1">
      <c r="B175" s="239"/>
      <c r="C175" s="130" t="str">
        <f t="shared" si="20"/>
        <v/>
      </c>
      <c r="D175" s="133" t="str">
        <f t="shared" ca="1" si="21"/>
        <v/>
      </c>
      <c r="E175" s="133" t="str">
        <f t="shared" ca="1" si="22"/>
        <v/>
      </c>
      <c r="F175" s="252" t="str">
        <f>IF($C175="","",IF($H175="","",COUNTA(G$7:$G175)-COUNTBLANK(G$7:$G175)))</f>
        <v/>
      </c>
      <c r="G175" s="253" t="str">
        <f t="shared" ca="1" si="23"/>
        <v/>
      </c>
      <c r="H175" s="253" t="str">
        <f t="shared" ca="1" si="24"/>
        <v/>
      </c>
      <c r="I175" s="254" t="str">
        <f t="shared" si="19"/>
        <v/>
      </c>
      <c r="J175" s="255" t="str">
        <f t="shared" ca="1" si="25"/>
        <v/>
      </c>
      <c r="K175" s="252" t="str">
        <f t="shared" ca="1" si="26"/>
        <v/>
      </c>
      <c r="L175" s="134" t="str">
        <f t="shared" ca="1" si="27"/>
        <v/>
      </c>
    </row>
    <row r="176" spans="2:12" s="216" customFormat="1">
      <c r="B176" s="239"/>
      <c r="C176" s="130" t="str">
        <f t="shared" si="20"/>
        <v/>
      </c>
      <c r="D176" s="133" t="str">
        <f t="shared" ca="1" si="21"/>
        <v/>
      </c>
      <c r="E176" s="133" t="str">
        <f t="shared" ca="1" si="22"/>
        <v/>
      </c>
      <c r="F176" s="252" t="str">
        <f>IF($C176="","",IF($H176="","",COUNTA(G$7:$G176)-COUNTBLANK(G$7:$G176)))</f>
        <v/>
      </c>
      <c r="G176" s="253" t="str">
        <f t="shared" ca="1" si="23"/>
        <v/>
      </c>
      <c r="H176" s="253" t="str">
        <f t="shared" ca="1" si="24"/>
        <v/>
      </c>
      <c r="I176" s="254" t="str">
        <f t="shared" si="19"/>
        <v/>
      </c>
      <c r="J176" s="255" t="str">
        <f t="shared" ca="1" si="25"/>
        <v/>
      </c>
      <c r="K176" s="252" t="str">
        <f t="shared" ca="1" si="26"/>
        <v/>
      </c>
      <c r="L176" s="134" t="str">
        <f t="shared" ca="1" si="27"/>
        <v/>
      </c>
    </row>
    <row r="177" spans="2:12" s="216" customFormat="1">
      <c r="B177" s="239"/>
      <c r="C177" s="130" t="str">
        <f t="shared" si="20"/>
        <v/>
      </c>
      <c r="D177" s="133" t="str">
        <f t="shared" ca="1" si="21"/>
        <v/>
      </c>
      <c r="E177" s="133" t="str">
        <f t="shared" ca="1" si="22"/>
        <v/>
      </c>
      <c r="F177" s="252" t="str">
        <f>IF($C177="","",IF($H177="","",COUNTA(G$7:$G177)-COUNTBLANK(G$7:$G177)))</f>
        <v/>
      </c>
      <c r="G177" s="253" t="str">
        <f t="shared" ca="1" si="23"/>
        <v/>
      </c>
      <c r="H177" s="253" t="str">
        <f t="shared" ca="1" si="24"/>
        <v/>
      </c>
      <c r="I177" s="254" t="str">
        <f t="shared" si="19"/>
        <v/>
      </c>
      <c r="J177" s="255" t="str">
        <f t="shared" ca="1" si="25"/>
        <v/>
      </c>
      <c r="K177" s="252" t="str">
        <f t="shared" ca="1" si="26"/>
        <v/>
      </c>
      <c r="L177" s="134" t="str">
        <f t="shared" ca="1" si="27"/>
        <v/>
      </c>
    </row>
    <row r="178" spans="2:12" s="216" customFormat="1">
      <c r="B178" s="239"/>
      <c r="C178" s="130" t="str">
        <f t="shared" si="20"/>
        <v/>
      </c>
      <c r="D178" s="133" t="str">
        <f t="shared" ca="1" si="21"/>
        <v/>
      </c>
      <c r="E178" s="133" t="str">
        <f t="shared" ca="1" si="22"/>
        <v/>
      </c>
      <c r="F178" s="252" t="str">
        <f>IF($C178="","",IF($H178="","",COUNTA(G$7:$G178)-COUNTBLANK(G$7:$G178)))</f>
        <v/>
      </c>
      <c r="G178" s="253" t="str">
        <f t="shared" ca="1" si="23"/>
        <v/>
      </c>
      <c r="H178" s="253" t="str">
        <f t="shared" ca="1" si="24"/>
        <v/>
      </c>
      <c r="I178" s="254" t="str">
        <f t="shared" si="19"/>
        <v/>
      </c>
      <c r="J178" s="255" t="str">
        <f t="shared" ca="1" si="25"/>
        <v/>
      </c>
      <c r="K178" s="252" t="str">
        <f t="shared" ca="1" si="26"/>
        <v/>
      </c>
      <c r="L178" s="134" t="str">
        <f t="shared" ca="1" si="27"/>
        <v/>
      </c>
    </row>
    <row r="179" spans="2:12" s="216" customFormat="1">
      <c r="B179" s="239"/>
      <c r="C179" s="130" t="str">
        <f t="shared" si="20"/>
        <v/>
      </c>
      <c r="D179" s="133" t="str">
        <f t="shared" ca="1" si="21"/>
        <v/>
      </c>
      <c r="E179" s="133" t="str">
        <f t="shared" ca="1" si="22"/>
        <v/>
      </c>
      <c r="F179" s="252" t="str">
        <f>IF($C179="","",IF($H179="","",COUNTA(G$7:$G179)-COUNTBLANK(G$7:$G179)))</f>
        <v/>
      </c>
      <c r="G179" s="253" t="str">
        <f t="shared" ca="1" si="23"/>
        <v/>
      </c>
      <c r="H179" s="253" t="str">
        <f t="shared" ca="1" si="24"/>
        <v/>
      </c>
      <c r="I179" s="254" t="str">
        <f t="shared" si="19"/>
        <v/>
      </c>
      <c r="J179" s="255" t="str">
        <f t="shared" ca="1" si="25"/>
        <v/>
      </c>
      <c r="K179" s="252" t="str">
        <f t="shared" ca="1" si="26"/>
        <v/>
      </c>
      <c r="L179" s="134" t="str">
        <f t="shared" ca="1" si="27"/>
        <v/>
      </c>
    </row>
    <row r="180" spans="2:12" s="216" customFormat="1">
      <c r="B180" s="239"/>
      <c r="C180" s="130" t="str">
        <f t="shared" si="20"/>
        <v/>
      </c>
      <c r="D180" s="133" t="str">
        <f t="shared" ca="1" si="21"/>
        <v/>
      </c>
      <c r="E180" s="133" t="str">
        <f t="shared" ca="1" si="22"/>
        <v/>
      </c>
      <c r="F180" s="252" t="str">
        <f>IF($C180="","",IF($H180="","",COUNTA(G$7:$G180)-COUNTBLANK(G$7:$G180)))</f>
        <v/>
      </c>
      <c r="G180" s="253" t="str">
        <f t="shared" ca="1" si="23"/>
        <v/>
      </c>
      <c r="H180" s="253" t="str">
        <f t="shared" ca="1" si="24"/>
        <v/>
      </c>
      <c r="I180" s="254" t="str">
        <f t="shared" si="19"/>
        <v/>
      </c>
      <c r="J180" s="255" t="str">
        <f t="shared" ca="1" si="25"/>
        <v/>
      </c>
      <c r="K180" s="252" t="str">
        <f t="shared" ca="1" si="26"/>
        <v/>
      </c>
      <c r="L180" s="134" t="str">
        <f t="shared" ca="1" si="27"/>
        <v/>
      </c>
    </row>
    <row r="181" spans="2:12" s="216" customFormat="1">
      <c r="B181" s="239"/>
      <c r="C181" s="130" t="str">
        <f t="shared" si="20"/>
        <v/>
      </c>
      <c r="D181" s="133" t="str">
        <f t="shared" ca="1" si="21"/>
        <v/>
      </c>
      <c r="E181" s="133" t="str">
        <f t="shared" ca="1" si="22"/>
        <v/>
      </c>
      <c r="F181" s="252" t="str">
        <f>IF($C181="","",IF($H181="","",COUNTA(G$7:$G181)-COUNTBLANK(G$7:$G181)))</f>
        <v/>
      </c>
      <c r="G181" s="253" t="str">
        <f t="shared" ca="1" si="23"/>
        <v/>
      </c>
      <c r="H181" s="253" t="str">
        <f t="shared" ca="1" si="24"/>
        <v/>
      </c>
      <c r="I181" s="254" t="str">
        <f t="shared" si="19"/>
        <v/>
      </c>
      <c r="J181" s="255" t="str">
        <f t="shared" ca="1" si="25"/>
        <v/>
      </c>
      <c r="K181" s="252" t="str">
        <f t="shared" ca="1" si="26"/>
        <v/>
      </c>
      <c r="L181" s="134" t="str">
        <f t="shared" ca="1" si="27"/>
        <v/>
      </c>
    </row>
    <row r="182" spans="2:12" s="216" customFormat="1">
      <c r="B182" s="239"/>
      <c r="C182" s="130" t="str">
        <f t="shared" si="20"/>
        <v/>
      </c>
      <c r="D182" s="133" t="str">
        <f t="shared" ca="1" si="21"/>
        <v/>
      </c>
      <c r="E182" s="133" t="str">
        <f t="shared" ca="1" si="22"/>
        <v/>
      </c>
      <c r="F182" s="252" t="str">
        <f>IF($C182="","",IF($H182="","",COUNTA(G$7:$G182)-COUNTBLANK(G$7:$G182)))</f>
        <v/>
      </c>
      <c r="G182" s="253" t="str">
        <f t="shared" ca="1" si="23"/>
        <v/>
      </c>
      <c r="H182" s="253" t="str">
        <f t="shared" ca="1" si="24"/>
        <v/>
      </c>
      <c r="I182" s="254" t="str">
        <f t="shared" si="19"/>
        <v/>
      </c>
      <c r="J182" s="255" t="str">
        <f t="shared" ca="1" si="25"/>
        <v/>
      </c>
      <c r="K182" s="252" t="str">
        <f t="shared" ca="1" si="26"/>
        <v/>
      </c>
      <c r="L182" s="134" t="str">
        <f t="shared" ca="1" si="27"/>
        <v/>
      </c>
    </row>
    <row r="183" spans="2:12" s="216" customFormat="1">
      <c r="B183" s="239"/>
      <c r="C183" s="130" t="str">
        <f t="shared" si="20"/>
        <v/>
      </c>
      <c r="D183" s="133" t="str">
        <f t="shared" ca="1" si="21"/>
        <v/>
      </c>
      <c r="E183" s="133" t="str">
        <f t="shared" ca="1" si="22"/>
        <v/>
      </c>
      <c r="F183" s="252" t="str">
        <f>IF($C183="","",IF($H183="","",COUNTA(G$7:$G183)-COUNTBLANK(G$7:$G183)))</f>
        <v/>
      </c>
      <c r="G183" s="253" t="str">
        <f t="shared" ca="1" si="23"/>
        <v/>
      </c>
      <c r="H183" s="253" t="str">
        <f t="shared" ca="1" si="24"/>
        <v/>
      </c>
      <c r="I183" s="254" t="str">
        <f t="shared" si="19"/>
        <v/>
      </c>
      <c r="J183" s="255" t="str">
        <f t="shared" ca="1" si="25"/>
        <v/>
      </c>
      <c r="K183" s="252" t="str">
        <f t="shared" ca="1" si="26"/>
        <v/>
      </c>
      <c r="L183" s="134" t="str">
        <f t="shared" ca="1" si="27"/>
        <v/>
      </c>
    </row>
    <row r="184" spans="2:12" s="216" customFormat="1">
      <c r="B184" s="239"/>
      <c r="C184" s="130" t="str">
        <f t="shared" si="20"/>
        <v/>
      </c>
      <c r="D184" s="133" t="str">
        <f t="shared" ca="1" si="21"/>
        <v/>
      </c>
      <c r="E184" s="133" t="str">
        <f t="shared" ca="1" si="22"/>
        <v/>
      </c>
      <c r="F184" s="252" t="str">
        <f>IF($C184="","",IF($H184="","",COUNTA(G$7:$G184)-COUNTBLANK(G$7:$G184)))</f>
        <v/>
      </c>
      <c r="G184" s="253" t="str">
        <f t="shared" ca="1" si="23"/>
        <v/>
      </c>
      <c r="H184" s="253" t="str">
        <f t="shared" ca="1" si="24"/>
        <v/>
      </c>
      <c r="I184" s="254" t="str">
        <f t="shared" si="19"/>
        <v/>
      </c>
      <c r="J184" s="255" t="str">
        <f t="shared" ca="1" si="25"/>
        <v/>
      </c>
      <c r="K184" s="252" t="str">
        <f t="shared" ca="1" si="26"/>
        <v/>
      </c>
      <c r="L184" s="134" t="str">
        <f t="shared" ca="1" si="27"/>
        <v/>
      </c>
    </row>
    <row r="185" spans="2:12" s="216" customFormat="1">
      <c r="B185" s="239"/>
      <c r="C185" s="130" t="str">
        <f t="shared" si="20"/>
        <v/>
      </c>
      <c r="D185" s="133" t="str">
        <f t="shared" ca="1" si="21"/>
        <v/>
      </c>
      <c r="E185" s="133" t="str">
        <f t="shared" ca="1" si="22"/>
        <v/>
      </c>
      <c r="F185" s="252" t="str">
        <f>IF($C185="","",IF($H185="","",COUNTA(G$7:$G185)-COUNTBLANK(G$7:$G185)))</f>
        <v/>
      </c>
      <c r="G185" s="253" t="str">
        <f t="shared" ca="1" si="23"/>
        <v/>
      </c>
      <c r="H185" s="253" t="str">
        <f t="shared" ca="1" si="24"/>
        <v/>
      </c>
      <c r="I185" s="254" t="str">
        <f t="shared" si="19"/>
        <v/>
      </c>
      <c r="J185" s="255" t="str">
        <f t="shared" ca="1" si="25"/>
        <v/>
      </c>
      <c r="K185" s="252" t="str">
        <f t="shared" ca="1" si="26"/>
        <v/>
      </c>
      <c r="L185" s="134" t="str">
        <f t="shared" ca="1" si="27"/>
        <v/>
      </c>
    </row>
    <row r="186" spans="2:12" s="216" customFormat="1">
      <c r="B186" s="239"/>
      <c r="C186" s="130" t="str">
        <f t="shared" si="20"/>
        <v/>
      </c>
      <c r="D186" s="133" t="str">
        <f t="shared" ca="1" si="21"/>
        <v/>
      </c>
      <c r="E186" s="133" t="str">
        <f t="shared" ca="1" si="22"/>
        <v/>
      </c>
      <c r="F186" s="252" t="str">
        <f>IF($C186="","",IF($H186="","",COUNTA(G$7:$G186)-COUNTBLANK(G$7:$G186)))</f>
        <v/>
      </c>
      <c r="G186" s="253" t="str">
        <f t="shared" ca="1" si="23"/>
        <v/>
      </c>
      <c r="H186" s="253" t="str">
        <f t="shared" ca="1" si="24"/>
        <v/>
      </c>
      <c r="I186" s="254" t="str">
        <f t="shared" si="19"/>
        <v/>
      </c>
      <c r="J186" s="255" t="str">
        <f t="shared" ca="1" si="25"/>
        <v/>
      </c>
      <c r="K186" s="252" t="str">
        <f t="shared" ca="1" si="26"/>
        <v/>
      </c>
      <c r="L186" s="134" t="str">
        <f t="shared" ca="1" si="27"/>
        <v/>
      </c>
    </row>
    <row r="187" spans="2:12" s="216" customFormat="1">
      <c r="B187" s="239"/>
      <c r="C187" s="130" t="str">
        <f t="shared" si="20"/>
        <v/>
      </c>
      <c r="D187" s="133" t="str">
        <f t="shared" ca="1" si="21"/>
        <v/>
      </c>
      <c r="E187" s="133" t="str">
        <f t="shared" ca="1" si="22"/>
        <v/>
      </c>
      <c r="F187" s="252" t="str">
        <f>IF($C187="","",IF($H187="","",COUNTA(G$7:$G187)-COUNTBLANK(G$7:$G187)))</f>
        <v/>
      </c>
      <c r="G187" s="253" t="str">
        <f t="shared" ca="1" si="23"/>
        <v/>
      </c>
      <c r="H187" s="253" t="str">
        <f t="shared" ca="1" si="24"/>
        <v/>
      </c>
      <c r="I187" s="254" t="str">
        <f t="shared" si="19"/>
        <v/>
      </c>
      <c r="J187" s="255" t="str">
        <f t="shared" ca="1" si="25"/>
        <v/>
      </c>
      <c r="K187" s="252" t="str">
        <f t="shared" ca="1" si="26"/>
        <v/>
      </c>
      <c r="L187" s="134" t="str">
        <f t="shared" ca="1" si="27"/>
        <v/>
      </c>
    </row>
    <row r="188" spans="2:12" s="216" customFormat="1">
      <c r="B188" s="239"/>
      <c r="C188" s="130" t="str">
        <f t="shared" si="20"/>
        <v/>
      </c>
      <c r="D188" s="133" t="str">
        <f t="shared" ca="1" si="21"/>
        <v/>
      </c>
      <c r="E188" s="133" t="str">
        <f t="shared" ca="1" si="22"/>
        <v/>
      </c>
      <c r="F188" s="252" t="str">
        <f>IF($C188="","",IF($H188="","",COUNTA(G$7:$G188)-COUNTBLANK(G$7:$G188)))</f>
        <v/>
      </c>
      <c r="G188" s="253" t="str">
        <f t="shared" ca="1" si="23"/>
        <v/>
      </c>
      <c r="H188" s="253" t="str">
        <f t="shared" ca="1" si="24"/>
        <v/>
      </c>
      <c r="I188" s="254" t="str">
        <f t="shared" si="19"/>
        <v/>
      </c>
      <c r="J188" s="255" t="str">
        <f t="shared" ca="1" si="25"/>
        <v/>
      </c>
      <c r="K188" s="252" t="str">
        <f t="shared" ca="1" si="26"/>
        <v/>
      </c>
      <c r="L188" s="134" t="str">
        <f t="shared" ca="1" si="27"/>
        <v/>
      </c>
    </row>
    <row r="189" spans="2:12" s="216" customFormat="1">
      <c r="B189" s="239"/>
      <c r="C189" s="130" t="str">
        <f t="shared" si="20"/>
        <v/>
      </c>
      <c r="D189" s="133" t="str">
        <f t="shared" ca="1" si="21"/>
        <v/>
      </c>
      <c r="E189" s="133" t="str">
        <f t="shared" ca="1" si="22"/>
        <v/>
      </c>
      <c r="F189" s="252" t="str">
        <f>IF($C189="","",IF($H189="","",COUNTA(G$7:$G189)-COUNTBLANK(G$7:$G189)))</f>
        <v/>
      </c>
      <c r="G189" s="253" t="str">
        <f t="shared" ca="1" si="23"/>
        <v/>
      </c>
      <c r="H189" s="253" t="str">
        <f t="shared" ca="1" si="24"/>
        <v/>
      </c>
      <c r="I189" s="254" t="str">
        <f t="shared" si="19"/>
        <v/>
      </c>
      <c r="J189" s="255" t="str">
        <f t="shared" ca="1" si="25"/>
        <v/>
      </c>
      <c r="K189" s="252" t="str">
        <f t="shared" ca="1" si="26"/>
        <v/>
      </c>
      <c r="L189" s="134" t="str">
        <f t="shared" ca="1" si="27"/>
        <v/>
      </c>
    </row>
    <row r="190" spans="2:12" s="216" customFormat="1">
      <c r="B190" s="239"/>
      <c r="C190" s="130" t="str">
        <f t="shared" si="20"/>
        <v/>
      </c>
      <c r="D190" s="133" t="str">
        <f t="shared" ca="1" si="21"/>
        <v/>
      </c>
      <c r="E190" s="133" t="str">
        <f t="shared" ca="1" si="22"/>
        <v/>
      </c>
      <c r="F190" s="252" t="str">
        <f>IF($C190="","",IF($H190="","",COUNTA(G$7:$G190)-COUNTBLANK(G$7:$G190)))</f>
        <v/>
      </c>
      <c r="G190" s="253" t="str">
        <f t="shared" ca="1" si="23"/>
        <v/>
      </c>
      <c r="H190" s="253" t="str">
        <f t="shared" ca="1" si="24"/>
        <v/>
      </c>
      <c r="I190" s="254" t="str">
        <f t="shared" si="19"/>
        <v/>
      </c>
      <c r="J190" s="255" t="str">
        <f t="shared" ca="1" si="25"/>
        <v/>
      </c>
      <c r="K190" s="252" t="str">
        <f t="shared" ca="1" si="26"/>
        <v/>
      </c>
      <c r="L190" s="134" t="str">
        <f t="shared" ca="1" si="27"/>
        <v/>
      </c>
    </row>
    <row r="191" spans="2:12" s="216" customFormat="1">
      <c r="B191" s="239"/>
      <c r="C191" s="130" t="str">
        <f t="shared" si="20"/>
        <v/>
      </c>
      <c r="D191" s="133" t="str">
        <f t="shared" ca="1" si="21"/>
        <v/>
      </c>
      <c r="E191" s="133" t="str">
        <f t="shared" ca="1" si="22"/>
        <v/>
      </c>
      <c r="F191" s="252" t="str">
        <f>IF($C191="","",IF($H191="","",COUNTA(G$7:$G191)-COUNTBLANK(G$7:$G191)))</f>
        <v/>
      </c>
      <c r="G191" s="253" t="str">
        <f t="shared" ca="1" si="23"/>
        <v/>
      </c>
      <c r="H191" s="253" t="str">
        <f t="shared" ca="1" si="24"/>
        <v/>
      </c>
      <c r="I191" s="254" t="str">
        <f t="shared" si="19"/>
        <v/>
      </c>
      <c r="J191" s="255" t="str">
        <f t="shared" ca="1" si="25"/>
        <v/>
      </c>
      <c r="K191" s="252" t="str">
        <f t="shared" ca="1" si="26"/>
        <v/>
      </c>
      <c r="L191" s="134" t="str">
        <f t="shared" ca="1" si="27"/>
        <v/>
      </c>
    </row>
    <row r="192" spans="2:12" s="216" customFormat="1">
      <c r="B192" s="239"/>
      <c r="C192" s="130" t="str">
        <f t="shared" si="20"/>
        <v/>
      </c>
      <c r="D192" s="133" t="str">
        <f t="shared" ca="1" si="21"/>
        <v/>
      </c>
      <c r="E192" s="133" t="str">
        <f t="shared" ca="1" si="22"/>
        <v/>
      </c>
      <c r="F192" s="252" t="str">
        <f>IF($C192="","",IF($H192="","",COUNTA(G$7:$G192)-COUNTBLANK(G$7:$G192)))</f>
        <v/>
      </c>
      <c r="G192" s="253" t="str">
        <f t="shared" ca="1" si="23"/>
        <v/>
      </c>
      <c r="H192" s="253" t="str">
        <f t="shared" ca="1" si="24"/>
        <v/>
      </c>
      <c r="I192" s="254" t="str">
        <f t="shared" si="19"/>
        <v/>
      </c>
      <c r="J192" s="255" t="str">
        <f t="shared" ca="1" si="25"/>
        <v/>
      </c>
      <c r="K192" s="252" t="str">
        <f t="shared" ca="1" si="26"/>
        <v/>
      </c>
      <c r="L192" s="134" t="str">
        <f t="shared" ca="1" si="27"/>
        <v/>
      </c>
    </row>
    <row r="193" spans="2:13">
      <c r="B193" s="239"/>
      <c r="C193" s="130" t="str">
        <f t="shared" si="20"/>
        <v/>
      </c>
      <c r="D193" s="133" t="str">
        <f t="shared" ca="1" si="21"/>
        <v/>
      </c>
      <c r="E193" s="133" t="str">
        <f t="shared" ca="1" si="22"/>
        <v/>
      </c>
      <c r="F193" s="252" t="str">
        <f>IF($C193="","",IF($H193="","",COUNTA(G$7:$G193)-COUNTBLANK(G$7:$G193)))</f>
        <v/>
      </c>
      <c r="G193" s="253" t="str">
        <f t="shared" ca="1" si="23"/>
        <v/>
      </c>
      <c r="H193" s="253" t="str">
        <f t="shared" ca="1" si="24"/>
        <v/>
      </c>
      <c r="I193" s="254" t="str">
        <f t="shared" si="19"/>
        <v/>
      </c>
      <c r="J193" s="255" t="str">
        <f t="shared" ca="1" si="25"/>
        <v/>
      </c>
      <c r="K193" s="252" t="str">
        <f t="shared" ca="1" si="26"/>
        <v/>
      </c>
      <c r="L193" s="134" t="str">
        <f t="shared" ca="1" si="27"/>
        <v/>
      </c>
      <c r="M193" s="216"/>
    </row>
    <row r="194" spans="2:13">
      <c r="B194" s="239"/>
      <c r="C194" s="130" t="str">
        <f t="shared" si="20"/>
        <v/>
      </c>
      <c r="D194" s="133" t="str">
        <f t="shared" ca="1" si="21"/>
        <v/>
      </c>
      <c r="E194" s="133" t="str">
        <f t="shared" ca="1" si="22"/>
        <v/>
      </c>
      <c r="F194" s="252" t="str">
        <f>IF($C194="","",IF($H194="","",COUNTA(G$7:$G194)-COUNTBLANK(G$7:$G194)))</f>
        <v/>
      </c>
      <c r="G194" s="253" t="str">
        <f t="shared" ca="1" si="23"/>
        <v/>
      </c>
      <c r="H194" s="253" t="str">
        <f t="shared" ca="1" si="24"/>
        <v/>
      </c>
      <c r="I194" s="254" t="str">
        <f t="shared" si="19"/>
        <v/>
      </c>
      <c r="J194" s="255" t="str">
        <f t="shared" ca="1" si="25"/>
        <v/>
      </c>
      <c r="K194" s="252" t="str">
        <f t="shared" ca="1" si="26"/>
        <v/>
      </c>
      <c r="L194" s="134" t="str">
        <f t="shared" ca="1" si="27"/>
        <v/>
      </c>
      <c r="M194" s="216"/>
    </row>
    <row r="195" spans="2:13">
      <c r="B195" s="239"/>
      <c r="C195" s="130" t="str">
        <f t="shared" si="20"/>
        <v/>
      </c>
      <c r="D195" s="133" t="str">
        <f t="shared" ca="1" si="21"/>
        <v/>
      </c>
      <c r="E195" s="133" t="str">
        <f t="shared" ca="1" si="22"/>
        <v/>
      </c>
      <c r="F195" s="252" t="str">
        <f>IF($C195="","",IF($H195="","",COUNTA(G$7:$G195)-COUNTBLANK(G$7:$G195)))</f>
        <v/>
      </c>
      <c r="G195" s="253" t="str">
        <f t="shared" ca="1" si="23"/>
        <v/>
      </c>
      <c r="H195" s="253" t="str">
        <f t="shared" ca="1" si="24"/>
        <v/>
      </c>
      <c r="I195" s="254" t="str">
        <f t="shared" si="19"/>
        <v/>
      </c>
      <c r="J195" s="255" t="str">
        <f t="shared" ca="1" si="25"/>
        <v/>
      </c>
      <c r="K195" s="252" t="str">
        <f t="shared" ca="1" si="26"/>
        <v/>
      </c>
      <c r="L195" s="134" t="str">
        <f t="shared" ca="1" si="27"/>
        <v/>
      </c>
      <c r="M195" s="216"/>
    </row>
    <row r="196" spans="2:13">
      <c r="B196" s="239"/>
      <c r="C196" s="130" t="str">
        <f t="shared" si="20"/>
        <v/>
      </c>
      <c r="D196" s="133" t="str">
        <f t="shared" ca="1" si="21"/>
        <v/>
      </c>
      <c r="E196" s="133" t="str">
        <f t="shared" ca="1" si="22"/>
        <v/>
      </c>
      <c r="F196" s="252" t="str">
        <f>IF($C196="","",IF($H196="","",COUNTA(G$7:$G196)-COUNTBLANK(G$7:$G196)))</f>
        <v/>
      </c>
      <c r="G196" s="253" t="str">
        <f t="shared" ca="1" si="23"/>
        <v/>
      </c>
      <c r="H196" s="253" t="str">
        <f t="shared" ca="1" si="24"/>
        <v/>
      </c>
      <c r="I196" s="254" t="str">
        <f t="shared" si="19"/>
        <v/>
      </c>
      <c r="J196" s="255" t="str">
        <f t="shared" ca="1" si="25"/>
        <v/>
      </c>
      <c r="K196" s="252" t="str">
        <f t="shared" ca="1" si="26"/>
        <v/>
      </c>
      <c r="L196" s="134" t="str">
        <f t="shared" ca="1" si="27"/>
        <v/>
      </c>
      <c r="M196" s="216"/>
    </row>
    <row r="197" spans="2:13">
      <c r="B197" s="239"/>
      <c r="C197" s="130" t="str">
        <f t="shared" si="20"/>
        <v/>
      </c>
      <c r="D197" s="133" t="str">
        <f t="shared" ca="1" si="21"/>
        <v/>
      </c>
      <c r="E197" s="133" t="str">
        <f t="shared" ca="1" si="22"/>
        <v/>
      </c>
      <c r="F197" s="252" t="str">
        <f>IF($C197="","",IF($H197="","",COUNTA(G$7:$G197)-COUNTBLANK(G$7:$G197)))</f>
        <v/>
      </c>
      <c r="G197" s="253" t="str">
        <f t="shared" ca="1" si="23"/>
        <v/>
      </c>
      <c r="H197" s="253" t="str">
        <f t="shared" ca="1" si="24"/>
        <v/>
      </c>
      <c r="I197" s="254" t="str">
        <f t="shared" si="19"/>
        <v/>
      </c>
      <c r="J197" s="255" t="str">
        <f t="shared" ca="1" si="25"/>
        <v/>
      </c>
      <c r="K197" s="252" t="str">
        <f t="shared" ca="1" si="26"/>
        <v/>
      </c>
      <c r="L197" s="134" t="str">
        <f t="shared" ca="1" si="27"/>
        <v/>
      </c>
      <c r="M197" s="216"/>
    </row>
    <row r="198" spans="2:13">
      <c r="B198" s="239"/>
      <c r="C198" s="130" t="str">
        <f t="shared" si="20"/>
        <v/>
      </c>
      <c r="D198" s="133" t="str">
        <f t="shared" ca="1" si="21"/>
        <v/>
      </c>
      <c r="E198" s="133" t="str">
        <f t="shared" ca="1" si="22"/>
        <v/>
      </c>
      <c r="F198" s="252" t="str">
        <f>IF($C198="","",IF($H198="","",COUNTA(G$7:$G198)-COUNTBLANK(G$7:$G198)))</f>
        <v/>
      </c>
      <c r="G198" s="253" t="str">
        <f t="shared" ca="1" si="23"/>
        <v/>
      </c>
      <c r="H198" s="253" t="str">
        <f t="shared" ca="1" si="24"/>
        <v/>
      </c>
      <c r="I198" s="254" t="str">
        <f t="shared" si="19"/>
        <v/>
      </c>
      <c r="J198" s="255" t="str">
        <f t="shared" ca="1" si="25"/>
        <v/>
      </c>
      <c r="K198" s="252" t="str">
        <f t="shared" ca="1" si="26"/>
        <v/>
      </c>
      <c r="L198" s="134" t="str">
        <f t="shared" ca="1" si="27"/>
        <v/>
      </c>
      <c r="M198" s="216"/>
    </row>
    <row r="199" spans="2:13">
      <c r="B199" s="239"/>
      <c r="C199" s="130" t="str">
        <f t="shared" si="20"/>
        <v/>
      </c>
      <c r="D199" s="133" t="str">
        <f t="shared" ca="1" si="21"/>
        <v/>
      </c>
      <c r="E199" s="133" t="str">
        <f t="shared" ca="1" si="22"/>
        <v/>
      </c>
      <c r="F199" s="252" t="str">
        <f>IF($C199="","",IF($H199="","",COUNTA(G$7:$G199)-COUNTBLANK(G$7:$G199)))</f>
        <v/>
      </c>
      <c r="G199" s="253" t="str">
        <f t="shared" ca="1" si="23"/>
        <v/>
      </c>
      <c r="H199" s="253" t="str">
        <f t="shared" ca="1" si="24"/>
        <v/>
      </c>
      <c r="I199" s="254" t="str">
        <f t="shared" ref="I199:I203" si="28">IF($C199="","",IF($J199="","",LEFT($J199,1)))</f>
        <v/>
      </c>
      <c r="J199" s="255" t="str">
        <f t="shared" ca="1" si="25"/>
        <v/>
      </c>
      <c r="K199" s="252" t="str">
        <f t="shared" ca="1" si="26"/>
        <v/>
      </c>
      <c r="L199" s="134" t="str">
        <f t="shared" ca="1" si="27"/>
        <v/>
      </c>
      <c r="M199" s="216"/>
    </row>
    <row r="200" spans="2:13">
      <c r="B200" s="239"/>
      <c r="C200" s="130" t="str">
        <f t="shared" ref="C200:C203" si="29">IF($B200="","",SMALL($B$7:$B$500,ROW(B194)))</f>
        <v/>
      </c>
      <c r="D200" s="133" t="str">
        <f t="shared" ref="D200:D203" ca="1" si="30">IF($C200="","",IF($C200=$C199,"",IF(INDIRECT($C200&amp;"!e4")="","",INDIRECT($C200&amp;"!e4"))))</f>
        <v/>
      </c>
      <c r="E200" s="133" t="str">
        <f t="shared" ref="E200:E203" ca="1" si="31">IF($C200="","",IF($C200=$C199,"",IF(INDIRECT($C200&amp;"!g4")="","",INDIRECT($C200&amp;"!g4"))))</f>
        <v/>
      </c>
      <c r="F200" s="252" t="str">
        <f>IF($C200="","",IF($H200="","",COUNTA(G$7:$G200)-COUNTBLANK(G$7:$G200)))</f>
        <v/>
      </c>
      <c r="G200" s="253" t="str">
        <f t="shared" ref="G200:G203" ca="1" si="32">IF($C200="","",IF($C200=$C199,"",IF(INDIRECT($C200&amp;"!g5")="","",INDIRECT($C200&amp;"!g5"))))</f>
        <v/>
      </c>
      <c r="H200" s="253" t="str">
        <f t="shared" ref="H200:H203" ca="1" si="33">IF($C200="","",IF($C200=$C199,"",IF(INDIRECT($C200&amp;"!g6")="","",INDIRECT($C200&amp;"!g6"))))</f>
        <v/>
      </c>
      <c r="I200" s="254" t="str">
        <f t="shared" si="28"/>
        <v/>
      </c>
      <c r="J200" s="255" t="str">
        <f t="shared" ref="J200:J203" ca="1" si="34">IF($C200="","",IF($K200="","",IF(VLOOKUP($K200,INDIRECT($C200&amp;"!$A$12:$b$500"),2,0)=0,"",VLOOKUP($K200,INDIRECT($C200&amp;"!$A$12:$b$500"),2,0))))</f>
        <v/>
      </c>
      <c r="K200" s="252" t="str">
        <f t="shared" ref="K200:K203" ca="1" si="35">IF($C200="","",IF($C200&gt;$C199,1,COUNTA(INDIRECT($C200&amp;"!$D$12:$D$500")-(COUNTA(INDIRECT($C200&amp;"!$D$12:$D$500")-1)))+$K199))</f>
        <v/>
      </c>
      <c r="L200" s="134" t="str">
        <f t="shared" ref="L200:L203" ca="1" si="36">IF($C200="","",IF($K200="","",VLOOKUP($K200,INDIRECT($C200&amp;"!$d$12:$K$500"),2,0)))</f>
        <v/>
      </c>
      <c r="M200" s="216"/>
    </row>
    <row r="201" spans="2:13">
      <c r="B201" s="239"/>
      <c r="C201" s="130" t="str">
        <f t="shared" si="29"/>
        <v/>
      </c>
      <c r="D201" s="133" t="str">
        <f t="shared" ca="1" si="30"/>
        <v/>
      </c>
      <c r="E201" s="133" t="str">
        <f t="shared" ca="1" si="31"/>
        <v/>
      </c>
      <c r="F201" s="252" t="str">
        <f>IF($C201="","",IF($H201="","",COUNTA(G$7:$G201)-COUNTBLANK(G$7:$G201)))</f>
        <v/>
      </c>
      <c r="G201" s="253" t="str">
        <f t="shared" ca="1" si="32"/>
        <v/>
      </c>
      <c r="H201" s="253" t="str">
        <f t="shared" ca="1" si="33"/>
        <v/>
      </c>
      <c r="I201" s="254" t="str">
        <f t="shared" si="28"/>
        <v/>
      </c>
      <c r="J201" s="255" t="str">
        <f t="shared" ca="1" si="34"/>
        <v/>
      </c>
      <c r="K201" s="252" t="str">
        <f t="shared" ca="1" si="35"/>
        <v/>
      </c>
      <c r="L201" s="134" t="str">
        <f t="shared" ca="1" si="36"/>
        <v/>
      </c>
      <c r="M201" s="216"/>
    </row>
    <row r="202" spans="2:13">
      <c r="B202" s="239"/>
      <c r="C202" s="130" t="str">
        <f t="shared" si="29"/>
        <v/>
      </c>
      <c r="D202" s="133" t="str">
        <f t="shared" ca="1" si="30"/>
        <v/>
      </c>
      <c r="E202" s="133" t="str">
        <f t="shared" ca="1" si="31"/>
        <v/>
      </c>
      <c r="F202" s="252" t="str">
        <f>IF($C202="","",IF($H202="","",COUNTA(G$7:$G202)-COUNTBLANK(G$7:$G202)))</f>
        <v/>
      </c>
      <c r="G202" s="253" t="str">
        <f t="shared" ca="1" si="32"/>
        <v/>
      </c>
      <c r="H202" s="253" t="str">
        <f t="shared" ca="1" si="33"/>
        <v/>
      </c>
      <c r="I202" s="254" t="str">
        <f t="shared" si="28"/>
        <v/>
      </c>
      <c r="J202" s="255" t="str">
        <f t="shared" ca="1" si="34"/>
        <v/>
      </c>
      <c r="K202" s="252" t="str">
        <f t="shared" ca="1" si="35"/>
        <v/>
      </c>
      <c r="L202" s="134" t="str">
        <f t="shared" ca="1" si="36"/>
        <v/>
      </c>
      <c r="M202" s="216"/>
    </row>
    <row r="203" spans="2:13">
      <c r="B203" s="239"/>
      <c r="C203" s="130" t="str">
        <f t="shared" si="29"/>
        <v/>
      </c>
      <c r="D203" s="133" t="str">
        <f t="shared" ca="1" si="30"/>
        <v/>
      </c>
      <c r="E203" s="133" t="str">
        <f t="shared" ca="1" si="31"/>
        <v/>
      </c>
      <c r="F203" s="252" t="str">
        <f>IF($C203="","",IF($H203="","",COUNTA(G$7:$G203)-COUNTBLANK(G$7:$G203)))</f>
        <v/>
      </c>
      <c r="G203" s="253" t="str">
        <f t="shared" ca="1" si="32"/>
        <v/>
      </c>
      <c r="H203" s="253" t="str">
        <f t="shared" ca="1" si="33"/>
        <v/>
      </c>
      <c r="I203" s="254" t="str">
        <f t="shared" si="28"/>
        <v/>
      </c>
      <c r="J203" s="255" t="str">
        <f t="shared" ca="1" si="34"/>
        <v/>
      </c>
      <c r="K203" s="252" t="str">
        <f t="shared" ca="1" si="35"/>
        <v/>
      </c>
      <c r="L203" s="134" t="str">
        <f t="shared" ca="1" si="36"/>
        <v/>
      </c>
      <c r="M203" s="216"/>
    </row>
    <row r="204" spans="2:13">
      <c r="D204" s="241"/>
      <c r="E204" s="242"/>
      <c r="F204" s="243"/>
      <c r="G204" s="243"/>
      <c r="H204" s="243"/>
      <c r="I204" s="244"/>
      <c r="J204" s="245"/>
      <c r="K204" s="245"/>
      <c r="L204" s="245"/>
      <c r="M204" s="216"/>
    </row>
    <row r="205" spans="2:13" ht="14.25">
      <c r="B205" s="212"/>
      <c r="D205" s="246" t="s">
        <v>595</v>
      </c>
      <c r="M205" s="216"/>
    </row>
    <row r="206" spans="2:13">
      <c r="B206" s="212"/>
      <c r="F206" s="247"/>
      <c r="M206" s="216"/>
    </row>
    <row r="209" spans="2:9" s="216" customFormat="1">
      <c r="B209" s="212"/>
      <c r="C209" s="226"/>
      <c r="I209" s="233"/>
    </row>
    <row r="210" spans="2:9" s="216" customFormat="1">
      <c r="B210" s="212"/>
      <c r="C210" s="226"/>
      <c r="I210" s="233"/>
    </row>
    <row r="211" spans="2:9" s="216" customFormat="1">
      <c r="B211" s="212"/>
      <c r="C211" s="226"/>
      <c r="I211" s="233"/>
    </row>
    <row r="212" spans="2:9" s="216" customFormat="1">
      <c r="B212" s="212"/>
      <c r="C212" s="226"/>
      <c r="I212" s="233"/>
    </row>
    <row r="213" spans="2:9" s="216" customFormat="1">
      <c r="B213" s="212"/>
      <c r="C213" s="226"/>
      <c r="I213" s="233"/>
    </row>
    <row r="214" spans="2:9" s="216" customFormat="1">
      <c r="B214" s="212"/>
      <c r="C214" s="226"/>
      <c r="I214" s="233"/>
    </row>
    <row r="215" spans="2:9" s="216" customFormat="1">
      <c r="B215" s="212"/>
      <c r="C215" s="226"/>
      <c r="I215" s="233"/>
    </row>
    <row r="216" spans="2:9" s="216" customFormat="1">
      <c r="B216" s="212"/>
      <c r="C216" s="226"/>
      <c r="I216" s="233"/>
    </row>
    <row r="217" spans="2:9" s="216" customFormat="1">
      <c r="B217" s="212"/>
      <c r="C217" s="226"/>
      <c r="I217" s="233"/>
    </row>
    <row r="218" spans="2:9" s="216" customFormat="1">
      <c r="B218" s="212"/>
      <c r="C218" s="226"/>
      <c r="I218" s="233"/>
    </row>
    <row r="219" spans="2:9" s="216" customFormat="1">
      <c r="B219" s="212"/>
      <c r="C219" s="226"/>
      <c r="I219" s="233"/>
    </row>
    <row r="220" spans="2:9" s="216" customFormat="1">
      <c r="B220" s="212"/>
      <c r="C220" s="226"/>
      <c r="I220" s="233"/>
    </row>
    <row r="221" spans="2:9" s="216" customFormat="1">
      <c r="B221" s="212"/>
      <c r="C221" s="226"/>
      <c r="I221" s="233"/>
    </row>
    <row r="222" spans="2:9" s="216" customFormat="1">
      <c r="B222" s="212"/>
      <c r="C222" s="226"/>
      <c r="I222" s="233"/>
    </row>
    <row r="223" spans="2:9" s="216" customFormat="1">
      <c r="B223" s="212"/>
      <c r="C223" s="226"/>
      <c r="I223" s="233"/>
    </row>
    <row r="224" spans="2:9" s="216" customFormat="1">
      <c r="B224" s="212"/>
      <c r="C224" s="226"/>
      <c r="I224" s="233"/>
    </row>
    <row r="225" spans="2:9" s="216" customFormat="1">
      <c r="B225" s="212"/>
      <c r="C225" s="226"/>
      <c r="I225" s="233"/>
    </row>
    <row r="226" spans="2:9" s="216" customFormat="1">
      <c r="B226" s="212"/>
      <c r="C226" s="226"/>
      <c r="I226" s="233"/>
    </row>
    <row r="227" spans="2:9" s="216" customFormat="1">
      <c r="B227" s="212"/>
      <c r="C227" s="226"/>
      <c r="I227" s="233"/>
    </row>
    <row r="228" spans="2:9" s="216" customFormat="1">
      <c r="B228" s="212"/>
      <c r="C228" s="226"/>
      <c r="I228" s="233"/>
    </row>
    <row r="229" spans="2:9" s="216" customFormat="1">
      <c r="B229" s="212"/>
      <c r="C229" s="226"/>
      <c r="I229" s="233"/>
    </row>
    <row r="230" spans="2:9" s="216" customFormat="1">
      <c r="B230" s="212"/>
      <c r="C230" s="226"/>
      <c r="I230" s="233"/>
    </row>
    <row r="231" spans="2:9" s="216" customFormat="1">
      <c r="B231" s="212"/>
      <c r="C231" s="226"/>
      <c r="I231" s="233"/>
    </row>
    <row r="232" spans="2:9" s="216" customFormat="1">
      <c r="B232" s="212"/>
      <c r="C232" s="226"/>
      <c r="I232" s="233"/>
    </row>
    <row r="233" spans="2:9" s="216" customFormat="1">
      <c r="B233" s="212"/>
      <c r="C233" s="226"/>
      <c r="I233" s="233"/>
    </row>
    <row r="234" spans="2:9" s="216" customFormat="1">
      <c r="B234" s="212"/>
      <c r="C234" s="226"/>
      <c r="I234" s="233"/>
    </row>
    <row r="235" spans="2:9" s="216" customFormat="1">
      <c r="B235" s="212"/>
      <c r="C235" s="226"/>
      <c r="I235" s="233"/>
    </row>
    <row r="236" spans="2:9" s="216" customFormat="1">
      <c r="B236" s="212"/>
      <c r="C236" s="226"/>
      <c r="I236" s="233"/>
    </row>
    <row r="237" spans="2:9" s="216" customFormat="1">
      <c r="B237" s="212"/>
      <c r="C237" s="226"/>
      <c r="I237" s="233"/>
    </row>
    <row r="238" spans="2:9" s="216" customFormat="1">
      <c r="B238" s="212"/>
      <c r="C238" s="226"/>
      <c r="I238" s="233"/>
    </row>
    <row r="239" spans="2:9" s="216" customFormat="1">
      <c r="B239" s="212"/>
      <c r="C239" s="226"/>
      <c r="I239" s="233"/>
    </row>
    <row r="240" spans="2:9" s="216" customFormat="1">
      <c r="B240" s="212"/>
      <c r="C240" s="226"/>
      <c r="I240" s="233"/>
    </row>
    <row r="241" spans="2:9" s="216" customFormat="1">
      <c r="B241" s="212"/>
      <c r="C241" s="226"/>
      <c r="I241" s="233"/>
    </row>
    <row r="242" spans="2:9" s="216" customFormat="1">
      <c r="B242" s="212"/>
      <c r="C242" s="226"/>
      <c r="I242" s="233"/>
    </row>
    <row r="243" spans="2:9" s="216" customFormat="1">
      <c r="B243" s="212"/>
      <c r="C243" s="226"/>
      <c r="I243" s="233"/>
    </row>
    <row r="244" spans="2:9" s="216" customFormat="1">
      <c r="B244" s="212"/>
      <c r="C244" s="226"/>
      <c r="I244" s="233"/>
    </row>
    <row r="245" spans="2:9" s="216" customFormat="1">
      <c r="B245" s="212"/>
      <c r="C245" s="226"/>
      <c r="I245" s="233"/>
    </row>
    <row r="246" spans="2:9" s="216" customFormat="1">
      <c r="B246" s="212"/>
      <c r="C246" s="226"/>
      <c r="I246" s="233"/>
    </row>
    <row r="247" spans="2:9" s="216" customFormat="1">
      <c r="B247" s="212"/>
      <c r="C247" s="226"/>
      <c r="I247" s="233"/>
    </row>
    <row r="248" spans="2:9" s="216" customFormat="1">
      <c r="B248" s="212"/>
      <c r="C248" s="226"/>
      <c r="I248" s="233"/>
    </row>
    <row r="249" spans="2:9" s="216" customFormat="1">
      <c r="B249" s="212"/>
      <c r="C249" s="226"/>
      <c r="I249" s="233"/>
    </row>
    <row r="250" spans="2:9" s="216" customFormat="1">
      <c r="B250" s="212"/>
      <c r="C250" s="226"/>
      <c r="I250" s="233"/>
    </row>
    <row r="251" spans="2:9" s="216" customFormat="1">
      <c r="B251" s="212"/>
      <c r="C251" s="226"/>
      <c r="I251" s="233"/>
    </row>
    <row r="252" spans="2:9" s="216" customFormat="1">
      <c r="B252" s="212"/>
      <c r="C252" s="226"/>
      <c r="I252" s="233"/>
    </row>
    <row r="253" spans="2:9" s="216" customFormat="1">
      <c r="B253" s="212"/>
      <c r="C253" s="226"/>
      <c r="I253" s="233"/>
    </row>
    <row r="254" spans="2:9" s="216" customFormat="1">
      <c r="B254" s="212"/>
      <c r="C254" s="226"/>
      <c r="I254" s="233"/>
    </row>
    <row r="255" spans="2:9" s="216" customFormat="1">
      <c r="B255" s="212"/>
      <c r="C255" s="226"/>
      <c r="I255" s="233"/>
    </row>
    <row r="256" spans="2:9" s="216" customFormat="1">
      <c r="B256" s="212"/>
      <c r="C256" s="226"/>
      <c r="I256" s="233"/>
    </row>
    <row r="257" spans="2:9" s="216" customFormat="1">
      <c r="B257" s="212"/>
      <c r="C257" s="226"/>
      <c r="I257" s="233"/>
    </row>
    <row r="258" spans="2:9" s="216" customFormat="1">
      <c r="B258" s="212"/>
      <c r="C258" s="226"/>
      <c r="I258" s="233"/>
    </row>
    <row r="259" spans="2:9" s="216" customFormat="1">
      <c r="B259" s="212"/>
      <c r="C259" s="226"/>
      <c r="I259" s="233"/>
    </row>
    <row r="260" spans="2:9" s="216" customFormat="1">
      <c r="B260" s="212"/>
      <c r="C260" s="226"/>
      <c r="I260" s="233"/>
    </row>
    <row r="261" spans="2:9" s="216" customFormat="1">
      <c r="B261" s="212"/>
      <c r="C261" s="226"/>
      <c r="I261" s="233"/>
    </row>
    <row r="262" spans="2:9" s="216" customFormat="1">
      <c r="B262" s="212"/>
      <c r="C262" s="226"/>
      <c r="I262" s="233"/>
    </row>
    <row r="263" spans="2:9" s="216" customFormat="1">
      <c r="B263" s="212"/>
      <c r="C263" s="226"/>
      <c r="I263" s="233"/>
    </row>
    <row r="264" spans="2:9" s="216" customFormat="1">
      <c r="B264" s="212"/>
      <c r="C264" s="226"/>
      <c r="I264" s="233"/>
    </row>
    <row r="265" spans="2:9" s="216" customFormat="1">
      <c r="B265" s="212"/>
      <c r="C265" s="226"/>
      <c r="I265" s="233"/>
    </row>
    <row r="266" spans="2:9" s="216" customFormat="1">
      <c r="B266" s="212"/>
      <c r="C266" s="226"/>
      <c r="I266" s="233"/>
    </row>
    <row r="267" spans="2:9" s="216" customFormat="1">
      <c r="B267" s="212"/>
      <c r="C267" s="226"/>
      <c r="I267" s="233"/>
    </row>
    <row r="268" spans="2:9" s="216" customFormat="1">
      <c r="B268" s="212"/>
      <c r="C268" s="226"/>
      <c r="I268" s="233"/>
    </row>
    <row r="269" spans="2:9" s="216" customFormat="1">
      <c r="B269" s="212"/>
      <c r="C269" s="226"/>
      <c r="I269" s="233"/>
    </row>
    <row r="270" spans="2:9" s="216" customFormat="1">
      <c r="B270" s="212"/>
      <c r="C270" s="226"/>
      <c r="I270" s="233"/>
    </row>
    <row r="271" spans="2:9" s="216" customFormat="1">
      <c r="B271" s="212"/>
      <c r="C271" s="226"/>
      <c r="I271" s="233"/>
    </row>
    <row r="272" spans="2:9" s="216" customFormat="1">
      <c r="B272" s="212"/>
      <c r="C272" s="226"/>
      <c r="I272" s="233"/>
    </row>
    <row r="273" spans="2:9" s="216" customFormat="1">
      <c r="B273" s="212"/>
      <c r="C273" s="226"/>
      <c r="I273" s="233"/>
    </row>
    <row r="274" spans="2:9" s="216" customFormat="1">
      <c r="B274" s="212"/>
      <c r="C274" s="226"/>
      <c r="I274" s="233"/>
    </row>
    <row r="275" spans="2:9" s="216" customFormat="1">
      <c r="B275" s="212"/>
      <c r="C275" s="226"/>
      <c r="I275" s="233"/>
    </row>
    <row r="276" spans="2:9" s="216" customFormat="1">
      <c r="B276" s="212"/>
      <c r="C276" s="226"/>
      <c r="I276" s="233"/>
    </row>
    <row r="277" spans="2:9" s="216" customFormat="1">
      <c r="B277" s="212"/>
      <c r="C277" s="226"/>
      <c r="I277" s="233"/>
    </row>
    <row r="278" spans="2:9" s="216" customFormat="1">
      <c r="B278" s="212"/>
      <c r="C278" s="226"/>
      <c r="I278" s="233"/>
    </row>
    <row r="279" spans="2:9" s="216" customFormat="1">
      <c r="B279" s="212"/>
      <c r="C279" s="226"/>
      <c r="I279" s="233"/>
    </row>
    <row r="280" spans="2:9" s="216" customFormat="1">
      <c r="B280" s="212"/>
      <c r="C280" s="226"/>
      <c r="I280" s="233"/>
    </row>
    <row r="281" spans="2:9" s="216" customFormat="1">
      <c r="B281" s="212"/>
      <c r="C281" s="226"/>
      <c r="I281" s="233"/>
    </row>
    <row r="282" spans="2:9" s="216" customFormat="1">
      <c r="B282" s="212"/>
      <c r="C282" s="226"/>
      <c r="I282" s="233"/>
    </row>
    <row r="283" spans="2:9" s="216" customFormat="1">
      <c r="B283" s="212"/>
      <c r="C283" s="226"/>
      <c r="I283" s="233"/>
    </row>
    <row r="284" spans="2:9" s="216" customFormat="1">
      <c r="B284" s="212"/>
      <c r="C284" s="226"/>
      <c r="I284" s="233"/>
    </row>
    <row r="285" spans="2:9" s="216" customFormat="1">
      <c r="B285" s="212"/>
      <c r="C285" s="226"/>
      <c r="I285" s="233"/>
    </row>
    <row r="286" spans="2:9" s="216" customFormat="1">
      <c r="B286" s="212"/>
      <c r="C286" s="226"/>
      <c r="I286" s="233"/>
    </row>
    <row r="287" spans="2:9" s="216" customFormat="1">
      <c r="B287" s="212"/>
      <c r="C287" s="226"/>
      <c r="I287" s="233"/>
    </row>
    <row r="288" spans="2:9" s="216" customFormat="1">
      <c r="B288" s="212"/>
      <c r="C288" s="226"/>
      <c r="I288" s="233"/>
    </row>
    <row r="289" spans="2:9" s="216" customFormat="1">
      <c r="B289" s="212"/>
      <c r="C289" s="226"/>
      <c r="I289" s="233"/>
    </row>
    <row r="290" spans="2:9" s="216" customFormat="1">
      <c r="B290" s="212"/>
      <c r="C290" s="226"/>
      <c r="I290" s="233"/>
    </row>
    <row r="291" spans="2:9" s="216" customFormat="1">
      <c r="B291" s="212"/>
      <c r="C291" s="226"/>
      <c r="I291" s="233"/>
    </row>
    <row r="292" spans="2:9" s="216" customFormat="1">
      <c r="B292" s="212"/>
      <c r="C292" s="226"/>
      <c r="I292" s="233"/>
    </row>
    <row r="293" spans="2:9" s="216" customFormat="1">
      <c r="B293" s="212"/>
      <c r="C293" s="226"/>
      <c r="I293" s="233"/>
    </row>
    <row r="294" spans="2:9" s="216" customFormat="1">
      <c r="B294" s="212"/>
      <c r="C294" s="226"/>
      <c r="I294" s="233"/>
    </row>
    <row r="295" spans="2:9" s="216" customFormat="1">
      <c r="B295" s="212"/>
      <c r="C295" s="226"/>
      <c r="I295" s="233"/>
    </row>
    <row r="296" spans="2:9" s="216" customFormat="1">
      <c r="B296" s="212"/>
      <c r="C296" s="226"/>
      <c r="I296" s="233"/>
    </row>
    <row r="297" spans="2:9" s="216" customFormat="1">
      <c r="B297" s="212"/>
      <c r="C297" s="226"/>
      <c r="I297" s="233"/>
    </row>
    <row r="298" spans="2:9" s="216" customFormat="1">
      <c r="B298" s="212"/>
      <c r="C298" s="226"/>
      <c r="I298" s="233"/>
    </row>
    <row r="299" spans="2:9" s="216" customFormat="1">
      <c r="B299" s="212"/>
      <c r="C299" s="226"/>
      <c r="I299" s="233"/>
    </row>
    <row r="300" spans="2:9" s="216" customFormat="1">
      <c r="B300" s="212"/>
      <c r="C300" s="226"/>
      <c r="I300" s="233"/>
    </row>
    <row r="301" spans="2:9" s="216" customFormat="1">
      <c r="B301" s="212"/>
      <c r="C301" s="226"/>
      <c r="I301" s="233"/>
    </row>
  </sheetData>
  <sheetProtection password="CFE8" sheet="1" objects="1" scenarios="1"/>
  <mergeCells count="12">
    <mergeCell ref="L5:L6"/>
    <mergeCell ref="B2:B4"/>
    <mergeCell ref="B5:B6"/>
    <mergeCell ref="C5:C6"/>
    <mergeCell ref="D5:D6"/>
    <mergeCell ref="E5:E6"/>
    <mergeCell ref="F5:F6"/>
    <mergeCell ref="G5:G6"/>
    <mergeCell ref="H5:H6"/>
    <mergeCell ref="I5:I6"/>
    <mergeCell ref="J5:J6"/>
    <mergeCell ref="K5:K6"/>
  </mergeCells>
  <phoneticPr fontId="1"/>
  <pageMargins left="0.70866141732283472" right="0.70866141732283472" top="0.74803149606299213" bottom="0.74803149606299213" header="0.31496062992125984" footer="0.31496062992125984"/>
  <pageSetup paperSize="9" scale="80"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O301"/>
  <sheetViews>
    <sheetView zoomScaleNormal="100" workbookViewId="0">
      <selection activeCell="D7" sqref="D7"/>
    </sheetView>
  </sheetViews>
  <sheetFormatPr defaultRowHeight="13.5"/>
  <cols>
    <col min="1" max="1" width="0.875" style="216" customWidth="1"/>
    <col min="2" max="2" width="14.125" style="240" customWidth="1"/>
    <col min="3" max="3" width="6.875" style="226" customWidth="1"/>
    <col min="4" max="4" width="4.625" style="214" customWidth="1"/>
    <col min="5" max="5" width="12.625" style="214" customWidth="1"/>
    <col min="6" max="6" width="4.625" style="216" customWidth="1"/>
    <col min="7" max="7" width="15.625" style="216" customWidth="1"/>
    <col min="8" max="8" width="25.625" style="216" customWidth="1"/>
    <col min="9" max="9" width="4.625" style="214" customWidth="1"/>
    <col min="10" max="10" width="20.625" style="218" customWidth="1"/>
    <col min="11" max="11" width="4.625" style="218" customWidth="1"/>
    <col min="12" max="12" width="78.125" style="218" customWidth="1"/>
    <col min="13" max="15" width="5.625" style="214" customWidth="1"/>
    <col min="16" max="16384" width="9" style="216"/>
  </cols>
  <sheetData>
    <row r="1" spans="2:15" ht="24.95" customHeight="1" thickBot="1">
      <c r="B1" s="212"/>
      <c r="C1" s="213"/>
      <c r="F1" s="215"/>
      <c r="G1" s="256"/>
      <c r="I1" s="256"/>
      <c r="J1" s="223" t="s">
        <v>596</v>
      </c>
      <c r="L1" s="216"/>
    </row>
    <row r="2" spans="2:15" ht="24.95" customHeight="1">
      <c r="B2" s="362" t="s">
        <v>597</v>
      </c>
      <c r="C2" s="219"/>
      <c r="E2" s="220"/>
      <c r="F2" s="257" t="s">
        <v>598</v>
      </c>
      <c r="G2" s="221"/>
      <c r="I2" s="216"/>
      <c r="J2" s="258"/>
      <c r="K2" s="216"/>
      <c r="L2" s="224"/>
      <c r="M2" s="216"/>
    </row>
    <row r="3" spans="2:15" ht="30" customHeight="1">
      <c r="B3" s="363"/>
      <c r="D3" s="231"/>
      <c r="E3" s="231"/>
      <c r="F3" s="227"/>
      <c r="G3" s="221"/>
      <c r="I3" s="216"/>
      <c r="J3" s="258"/>
      <c r="K3" s="216"/>
      <c r="L3" s="224"/>
      <c r="M3" s="216"/>
    </row>
    <row r="4" spans="2:15" ht="30" customHeight="1" thickBot="1">
      <c r="B4" s="364"/>
      <c r="C4" s="230"/>
      <c r="D4" s="231"/>
      <c r="E4" s="231"/>
      <c r="F4" s="232"/>
      <c r="G4" s="221"/>
      <c r="I4" s="216"/>
      <c r="J4" s="216"/>
      <c r="K4" s="216"/>
      <c r="L4" s="216"/>
      <c r="M4" s="259"/>
      <c r="N4" s="259"/>
      <c r="O4" s="260"/>
    </row>
    <row r="5" spans="2:15" ht="15" customHeight="1">
      <c r="B5" s="365" t="s">
        <v>589</v>
      </c>
      <c r="C5" s="367" t="s">
        <v>590</v>
      </c>
      <c r="D5" s="369" t="s">
        <v>599</v>
      </c>
      <c r="E5" s="367" t="s">
        <v>2</v>
      </c>
      <c r="F5" s="369" t="s">
        <v>600</v>
      </c>
      <c r="G5" s="370" t="s">
        <v>505</v>
      </c>
      <c r="H5" s="370" t="s">
        <v>506</v>
      </c>
      <c r="I5" s="374" t="s">
        <v>592</v>
      </c>
      <c r="J5" s="372" t="s">
        <v>507</v>
      </c>
      <c r="K5" s="370" t="s">
        <v>601</v>
      </c>
      <c r="L5" s="361" t="s">
        <v>508</v>
      </c>
      <c r="M5" s="373" t="s">
        <v>509</v>
      </c>
      <c r="N5" s="373" t="s">
        <v>510</v>
      </c>
      <c r="O5" s="373" t="s">
        <v>511</v>
      </c>
    </row>
    <row r="6" spans="2:15" ht="15" customHeight="1">
      <c r="B6" s="366"/>
      <c r="C6" s="368"/>
      <c r="D6" s="369"/>
      <c r="E6" s="368"/>
      <c r="F6" s="369"/>
      <c r="G6" s="370"/>
      <c r="H6" s="370"/>
      <c r="I6" s="374"/>
      <c r="J6" s="372"/>
      <c r="K6" s="370"/>
      <c r="L6" s="361"/>
      <c r="M6" s="373"/>
      <c r="N6" s="373"/>
      <c r="O6" s="373"/>
    </row>
    <row r="7" spans="2:15" ht="40.5">
      <c r="B7" s="235">
        <v>1</v>
      </c>
      <c r="C7" s="130">
        <f t="shared" ref="C7" si="0">IF($B7="","",SMALL($B$7:$B$500,ROW(B1)))</f>
        <v>1</v>
      </c>
      <c r="D7" s="131" t="str">
        <f ca="1">IF($C7="","",IF($C7=$C6,"",IF(INDIRECT($C7&amp;"!e4")="","",INDIRECT($C7&amp;"!e4"))))</f>
        <v>Ｌ１</v>
      </c>
      <c r="E7" s="131" t="str">
        <f ca="1">IF($C7="","",IF($C7=$C6,"",IF(INDIRECT($C7&amp;"!g4")="","",INDIRECT($C7&amp;"!g4"))))</f>
        <v>共通</v>
      </c>
      <c r="F7" s="248">
        <f ca="1">IF($C7="","",IF($H7="","",COUNTA(G$7:$G7)-COUNTBLANK(G$7:$G7)))</f>
        <v>1</v>
      </c>
      <c r="G7" s="249" t="str">
        <f ca="1">IF($C7="","",IF($C7=$C6,"",IF(INDIRECT($C7&amp;"!g5")="","",INDIRECT($C7&amp;"!g5"))))</f>
        <v>企業ビジョンに基づく業務の推進及び諸ルールの遵守</v>
      </c>
      <c r="H7" s="249" t="str">
        <f ca="1">IF($C7="","",IF($C7=$C6,"",IF(INDIRECT($C7&amp;"!g6")="","",INDIRECT($C7&amp;"!g6"))))</f>
        <v>仕事を遂行するうえで必要な基本事項や各種ルールを理解し、これを遵守する能力</v>
      </c>
      <c r="I7" s="248" t="str">
        <f t="shared" ref="I7:I70" ca="1" si="1">IF($C7="","",IF($J7="","",LEFT($J7,1)))</f>
        <v>①</v>
      </c>
      <c r="J7" s="251" t="str">
        <f ca="1">IF($C7="","",IF($K7="","",IF(VLOOKUP($K7,INDIRECT($C7&amp;"!$A$12:$b$500"),2,0)=0,"",VLOOKUP($K7,INDIRECT($C7&amp;"!$A$12:$b$500"),2,0))))</f>
        <v>①経営理念と経営戦略の理解</v>
      </c>
      <c r="K7" s="248">
        <f ca="1">IF($C7="","",IF($C7&gt;$C6,1,COUNTA(INDIRECT($C7&amp;"!$D$12:$D$500")-(COUNTA(INDIRECT($C7&amp;"!$D$12:$D$500")-1)))+$K6))</f>
        <v>1</v>
      </c>
      <c r="L7" s="132" t="str">
        <f ca="1">IF($C7="","",IF($K7="","",VLOOKUP($K7,INDIRECT($C7&amp;"!$d$12:$K$500"),2,0)))</f>
        <v>○上司や先輩の示す会社のビジョンや理念を理解し、その実現を目指して業務を遂行するよう心がけている。</v>
      </c>
      <c r="M7" s="261"/>
      <c r="N7" s="261"/>
      <c r="O7" s="261"/>
    </row>
    <row r="8" spans="2:15" ht="27">
      <c r="B8" s="236">
        <v>1</v>
      </c>
      <c r="C8" s="135">
        <f t="shared" ref="C8:C71" si="2">IF($B8="","",SMALL($B$7:$B$500,ROW(B2)))</f>
        <v>1</v>
      </c>
      <c r="D8" s="133" t="str">
        <f t="shared" ref="D8:D71" ca="1" si="3">IF($C8="","",IF($C8=$C7,"",IF(INDIRECT($C8&amp;"!e4")="","",INDIRECT($C8&amp;"!e4"))))</f>
        <v/>
      </c>
      <c r="E8" s="133" t="str">
        <f t="shared" ref="E8:E71" ca="1" si="4">IF($C8="","",IF($C8=$C7,"",IF(INDIRECT($C8&amp;"!g4")="","",INDIRECT($C8&amp;"!g4"))))</f>
        <v/>
      </c>
      <c r="F8" s="252" t="str">
        <f ca="1">IF($C8="","",IF($H8="","",COUNTA(G$7:$G8)-COUNTBLANK(G$7:$G8)))</f>
        <v/>
      </c>
      <c r="G8" s="253" t="str">
        <f t="shared" ref="G8:G71" ca="1" si="5">IF($C8="","",IF($C8=$C7,"",IF(INDIRECT($C8&amp;"!g5")="","",INDIRECT($C8&amp;"!g5"))))</f>
        <v/>
      </c>
      <c r="H8" s="253" t="str">
        <f t="shared" ref="H8:H71" ca="1" si="6">IF($C8="","",IF($C8=$C7,"",IF(INDIRECT($C8&amp;"!g6")="","",INDIRECT($C8&amp;"!g6"))))</f>
        <v/>
      </c>
      <c r="I8" s="252" t="str">
        <f t="shared" ca="1" si="1"/>
        <v>②</v>
      </c>
      <c r="J8" s="255" t="str">
        <f t="shared" ref="J8:J71" ca="1" si="7">IF($C8="","",IF($K8="","",IF(VLOOKUP($K8,INDIRECT($C8&amp;"!$A$12:$b$500"),2,0)=0,"",VLOOKUP($K8,INDIRECT($C8&amp;"!$A$12:$b$500"),2,0))))</f>
        <v>②諸ルールの
遵守</v>
      </c>
      <c r="K8" s="252">
        <f t="shared" ref="K8:K71" ca="1" si="8">IF($C8="","",IF($C8&gt;$C7,1,COUNTA(INDIRECT($C8&amp;"!$D$12:$D$500")-(COUNTA(INDIRECT($C8&amp;"!$D$12:$D$500")-1)))+$K7))</f>
        <v>2</v>
      </c>
      <c r="L8" s="134" t="str">
        <f t="shared" ref="L8:L71" ca="1" si="9">IF($C8="","",IF($K8="","",VLOOKUP($K8,INDIRECT($C8&amp;"!$d$12:$K$500"),2,0)))</f>
        <v>○作業場を常に整理整頓するなど、危険を誘発する要因の除去に努めている。</v>
      </c>
      <c r="M8" s="262"/>
      <c r="N8" s="262"/>
      <c r="O8" s="262"/>
    </row>
    <row r="9" spans="2:15" ht="54">
      <c r="B9" s="236">
        <v>2</v>
      </c>
      <c r="C9" s="135">
        <f t="shared" si="2"/>
        <v>2</v>
      </c>
      <c r="D9" s="133" t="str">
        <f t="shared" ca="1" si="3"/>
        <v>Ｌ１</v>
      </c>
      <c r="E9" s="133" t="str">
        <f t="shared" ca="1" si="4"/>
        <v>共通</v>
      </c>
      <c r="F9" s="252">
        <f ca="1">IF($C9="","",IF($H9="","",COUNTA(G$7:$G9)-COUNTBLANK(G$7:$G9)))</f>
        <v>2</v>
      </c>
      <c r="G9" s="253" t="str">
        <f t="shared" ca="1" si="5"/>
        <v>安全衛生の推進</v>
      </c>
      <c r="H9" s="253" t="str">
        <f t="shared" ca="1" si="6"/>
        <v>お客様の安心や商品の安全性を高めるため、安全衛生規程や各種ルールを守りながら安全に作業を推進する能力</v>
      </c>
      <c r="I9" s="252" t="str">
        <f t="shared" ca="1" si="1"/>
        <v>①</v>
      </c>
      <c r="J9" s="255" t="str">
        <f t="shared" ca="1" si="7"/>
        <v>①器具・備品の
維持保管</v>
      </c>
      <c r="K9" s="252">
        <f t="shared" ca="1" si="8"/>
        <v>1</v>
      </c>
      <c r="L9" s="134" t="str">
        <f t="shared" ca="1" si="9"/>
        <v>○［販売職種の場合］トング、トレイ、バスケットなど、器具・備品の取扱方法、洗浄・消毒方法、保管場所、保管方法を理解し、衛生的な方法で使用・保管している。</v>
      </c>
      <c r="M9" s="262"/>
      <c r="N9" s="262"/>
      <c r="O9" s="262"/>
    </row>
    <row r="10" spans="2:15" ht="40.5">
      <c r="B10" s="236">
        <v>2</v>
      </c>
      <c r="C10" s="135">
        <f t="shared" si="2"/>
        <v>2</v>
      </c>
      <c r="D10" s="133" t="str">
        <f t="shared" ca="1" si="3"/>
        <v/>
      </c>
      <c r="E10" s="133" t="str">
        <f t="shared" ca="1" si="4"/>
        <v/>
      </c>
      <c r="F10" s="252" t="str">
        <f ca="1">IF($C10="","",IF($H10="","",COUNTA(G$7:$G10)-COUNTBLANK(G$7:$G10)))</f>
        <v/>
      </c>
      <c r="G10" s="253" t="str">
        <f t="shared" ca="1" si="5"/>
        <v/>
      </c>
      <c r="H10" s="253" t="str">
        <f t="shared" ca="1" si="6"/>
        <v/>
      </c>
      <c r="I10" s="252" t="str">
        <f t="shared" ca="1" si="1"/>
        <v>②</v>
      </c>
      <c r="J10" s="255" t="str">
        <f t="shared" ca="1" si="7"/>
        <v>②安全・衛生・
クレンリネスの
推進</v>
      </c>
      <c r="K10" s="252">
        <f t="shared" ca="1" si="8"/>
        <v>2</v>
      </c>
      <c r="L10" s="134" t="str">
        <f t="shared" ca="1" si="9"/>
        <v>○［製造職種の場合］パン製造工程において、異物や雑菌が混入しないように注意を払っている。</v>
      </c>
      <c r="M10" s="262"/>
      <c r="N10" s="262"/>
      <c r="O10" s="262"/>
    </row>
    <row r="11" spans="2:15" ht="27">
      <c r="B11" s="236">
        <v>2</v>
      </c>
      <c r="C11" s="130">
        <f t="shared" si="2"/>
        <v>2</v>
      </c>
      <c r="D11" s="133" t="str">
        <f t="shared" ca="1" si="3"/>
        <v/>
      </c>
      <c r="E11" s="133" t="str">
        <f t="shared" ca="1" si="4"/>
        <v/>
      </c>
      <c r="F11" s="252" t="str">
        <f ca="1">IF($C11="","",IF($H11="","",COUNTA(G$7:$G11)-COUNTBLANK(G$7:$G11)))</f>
        <v/>
      </c>
      <c r="G11" s="253" t="str">
        <f t="shared" ca="1" si="5"/>
        <v/>
      </c>
      <c r="H11" s="253" t="str">
        <f t="shared" ca="1" si="6"/>
        <v/>
      </c>
      <c r="I11" s="252" t="str">
        <f t="shared" ca="1" si="1"/>
        <v/>
      </c>
      <c r="J11" s="255" t="str">
        <f t="shared" ca="1" si="7"/>
        <v/>
      </c>
      <c r="K11" s="252">
        <f t="shared" ca="1" si="8"/>
        <v>3</v>
      </c>
      <c r="L11" s="134" t="str">
        <f t="shared" ca="1" si="9"/>
        <v>○［販売職種の場合］衛生維持に常に注意を払い、天井、床、陳列棚、トレイ、ビニール袋など、作業場、器具、備品の清掃を定められた基準と手順に従って行っている。</v>
      </c>
      <c r="M11" s="262"/>
      <c r="N11" s="262"/>
      <c r="O11" s="262"/>
    </row>
    <row r="12" spans="2:15" ht="14.25">
      <c r="B12" s="236"/>
      <c r="C12" s="135" t="str">
        <f t="shared" si="2"/>
        <v/>
      </c>
      <c r="D12" s="133" t="str">
        <f t="shared" ca="1" si="3"/>
        <v/>
      </c>
      <c r="E12" s="133" t="str">
        <f t="shared" ca="1" si="4"/>
        <v/>
      </c>
      <c r="F12" s="252" t="str">
        <f>IF($C12="","",IF($H12="","",COUNTA(G$7:$G12)-COUNTBLANK(G$7:$G12)))</f>
        <v/>
      </c>
      <c r="G12" s="253" t="str">
        <f t="shared" ca="1" si="5"/>
        <v/>
      </c>
      <c r="H12" s="253" t="str">
        <f t="shared" ca="1" si="6"/>
        <v/>
      </c>
      <c r="I12" s="252" t="str">
        <f t="shared" si="1"/>
        <v/>
      </c>
      <c r="J12" s="255" t="str">
        <f t="shared" ca="1" si="7"/>
        <v/>
      </c>
      <c r="K12" s="252" t="str">
        <f t="shared" ca="1" si="8"/>
        <v/>
      </c>
      <c r="L12" s="134" t="str">
        <f t="shared" ca="1" si="9"/>
        <v/>
      </c>
      <c r="M12" s="262"/>
      <c r="N12" s="262"/>
      <c r="O12" s="262"/>
    </row>
    <row r="13" spans="2:15" ht="14.25">
      <c r="B13" s="236"/>
      <c r="C13" s="135" t="str">
        <f t="shared" si="2"/>
        <v/>
      </c>
      <c r="D13" s="133" t="str">
        <f t="shared" ca="1" si="3"/>
        <v/>
      </c>
      <c r="E13" s="133" t="str">
        <f t="shared" ca="1" si="4"/>
        <v/>
      </c>
      <c r="F13" s="252" t="str">
        <f>IF($C13="","",IF($H13="","",COUNTA(G$7:$G13)-COUNTBLANK(G$7:$G13)))</f>
        <v/>
      </c>
      <c r="G13" s="253" t="str">
        <f t="shared" ca="1" si="5"/>
        <v/>
      </c>
      <c r="H13" s="253" t="str">
        <f t="shared" ca="1" si="6"/>
        <v/>
      </c>
      <c r="I13" s="252" t="str">
        <f t="shared" si="1"/>
        <v/>
      </c>
      <c r="J13" s="255" t="str">
        <f t="shared" ca="1" si="7"/>
        <v/>
      </c>
      <c r="K13" s="252" t="str">
        <f t="shared" ca="1" si="8"/>
        <v/>
      </c>
      <c r="L13" s="134" t="str">
        <f t="shared" ca="1" si="9"/>
        <v/>
      </c>
      <c r="M13" s="262"/>
      <c r="N13" s="262"/>
      <c r="O13" s="262"/>
    </row>
    <row r="14" spans="2:15" ht="14.25">
      <c r="B14" s="236"/>
      <c r="C14" s="135" t="str">
        <f t="shared" si="2"/>
        <v/>
      </c>
      <c r="D14" s="133" t="str">
        <f t="shared" ca="1" si="3"/>
        <v/>
      </c>
      <c r="E14" s="133" t="str">
        <f t="shared" ca="1" si="4"/>
        <v/>
      </c>
      <c r="F14" s="252" t="str">
        <f>IF($C14="","",IF($H14="","",COUNTA(G$7:$G14)-COUNTBLANK(G$7:$G14)))</f>
        <v/>
      </c>
      <c r="G14" s="253" t="str">
        <f t="shared" ca="1" si="5"/>
        <v/>
      </c>
      <c r="H14" s="253" t="str">
        <f t="shared" ca="1" si="6"/>
        <v/>
      </c>
      <c r="I14" s="252" t="str">
        <f t="shared" si="1"/>
        <v/>
      </c>
      <c r="J14" s="255" t="str">
        <f t="shared" ca="1" si="7"/>
        <v/>
      </c>
      <c r="K14" s="252" t="str">
        <f t="shared" ca="1" si="8"/>
        <v/>
      </c>
      <c r="L14" s="134" t="str">
        <f t="shared" ca="1" si="9"/>
        <v/>
      </c>
      <c r="M14" s="262"/>
      <c r="N14" s="262"/>
      <c r="O14" s="262"/>
    </row>
    <row r="15" spans="2:15" ht="14.25">
      <c r="B15" s="236"/>
      <c r="C15" s="130" t="str">
        <f t="shared" si="2"/>
        <v/>
      </c>
      <c r="D15" s="133" t="str">
        <f t="shared" ca="1" si="3"/>
        <v/>
      </c>
      <c r="E15" s="133" t="str">
        <f t="shared" ca="1" si="4"/>
        <v/>
      </c>
      <c r="F15" s="252" t="str">
        <f>IF($C15="","",IF($H15="","",COUNTA(G$7:$G15)-COUNTBLANK(G$7:$G15)))</f>
        <v/>
      </c>
      <c r="G15" s="253" t="str">
        <f t="shared" ca="1" si="5"/>
        <v/>
      </c>
      <c r="H15" s="253" t="str">
        <f t="shared" ca="1" si="6"/>
        <v/>
      </c>
      <c r="I15" s="252" t="str">
        <f t="shared" si="1"/>
        <v/>
      </c>
      <c r="J15" s="255" t="str">
        <f t="shared" ca="1" si="7"/>
        <v/>
      </c>
      <c r="K15" s="252" t="str">
        <f t="shared" ca="1" si="8"/>
        <v/>
      </c>
      <c r="L15" s="134" t="str">
        <f t="shared" ca="1" si="9"/>
        <v/>
      </c>
      <c r="M15" s="262"/>
      <c r="N15" s="262"/>
      <c r="O15" s="262"/>
    </row>
    <row r="16" spans="2:15" ht="14.25">
      <c r="B16" s="236"/>
      <c r="C16" s="135" t="str">
        <f t="shared" si="2"/>
        <v/>
      </c>
      <c r="D16" s="133" t="str">
        <f t="shared" ca="1" si="3"/>
        <v/>
      </c>
      <c r="E16" s="133" t="str">
        <f t="shared" ca="1" si="4"/>
        <v/>
      </c>
      <c r="F16" s="252" t="str">
        <f>IF($C16="","",IF($H16="","",COUNTA(G$7:$G16)-COUNTBLANK(G$7:$G16)))</f>
        <v/>
      </c>
      <c r="G16" s="253" t="str">
        <f t="shared" ca="1" si="5"/>
        <v/>
      </c>
      <c r="H16" s="253" t="str">
        <f t="shared" ca="1" si="6"/>
        <v/>
      </c>
      <c r="I16" s="252" t="str">
        <f t="shared" si="1"/>
        <v/>
      </c>
      <c r="J16" s="255" t="str">
        <f t="shared" ca="1" si="7"/>
        <v/>
      </c>
      <c r="K16" s="252" t="str">
        <f t="shared" ca="1" si="8"/>
        <v/>
      </c>
      <c r="L16" s="134" t="str">
        <f t="shared" ca="1" si="9"/>
        <v/>
      </c>
      <c r="M16" s="262"/>
      <c r="N16" s="262"/>
      <c r="O16" s="262"/>
    </row>
    <row r="17" spans="2:15" ht="14.25">
      <c r="B17" s="236"/>
      <c r="C17" s="135" t="str">
        <f t="shared" si="2"/>
        <v/>
      </c>
      <c r="D17" s="133" t="str">
        <f t="shared" ca="1" si="3"/>
        <v/>
      </c>
      <c r="E17" s="133" t="str">
        <f t="shared" ca="1" si="4"/>
        <v/>
      </c>
      <c r="F17" s="252" t="str">
        <f>IF($C17="","",IF($H17="","",COUNTA(G$7:$G17)-COUNTBLANK(G$7:$G17)))</f>
        <v/>
      </c>
      <c r="G17" s="253" t="str">
        <f t="shared" ca="1" si="5"/>
        <v/>
      </c>
      <c r="H17" s="253" t="str">
        <f t="shared" ca="1" si="6"/>
        <v/>
      </c>
      <c r="I17" s="252" t="str">
        <f t="shared" si="1"/>
        <v/>
      </c>
      <c r="J17" s="255" t="str">
        <f t="shared" ca="1" si="7"/>
        <v/>
      </c>
      <c r="K17" s="252" t="str">
        <f t="shared" ca="1" si="8"/>
        <v/>
      </c>
      <c r="L17" s="134" t="str">
        <f t="shared" ca="1" si="9"/>
        <v/>
      </c>
      <c r="M17" s="262"/>
      <c r="N17" s="262"/>
      <c r="O17" s="262"/>
    </row>
    <row r="18" spans="2:15" ht="14.25">
      <c r="B18" s="236"/>
      <c r="C18" s="135" t="str">
        <f t="shared" si="2"/>
        <v/>
      </c>
      <c r="D18" s="133" t="str">
        <f t="shared" ca="1" si="3"/>
        <v/>
      </c>
      <c r="E18" s="133" t="str">
        <f t="shared" ca="1" si="4"/>
        <v/>
      </c>
      <c r="F18" s="252" t="str">
        <f>IF($C18="","",IF($H18="","",COUNTA(G$7:$G18)-COUNTBLANK(G$7:$G18)))</f>
        <v/>
      </c>
      <c r="G18" s="253" t="str">
        <f t="shared" ca="1" si="5"/>
        <v/>
      </c>
      <c r="H18" s="253" t="str">
        <f t="shared" ca="1" si="6"/>
        <v/>
      </c>
      <c r="I18" s="252" t="str">
        <f t="shared" si="1"/>
        <v/>
      </c>
      <c r="J18" s="255" t="str">
        <f t="shared" ca="1" si="7"/>
        <v/>
      </c>
      <c r="K18" s="252" t="str">
        <f t="shared" ca="1" si="8"/>
        <v/>
      </c>
      <c r="L18" s="134" t="str">
        <f t="shared" ca="1" si="9"/>
        <v/>
      </c>
      <c r="M18" s="262"/>
      <c r="N18" s="262"/>
      <c r="O18" s="262"/>
    </row>
    <row r="19" spans="2:15" ht="14.25">
      <c r="B19" s="236"/>
      <c r="C19" s="135" t="str">
        <f t="shared" si="2"/>
        <v/>
      </c>
      <c r="D19" s="133" t="str">
        <f t="shared" ca="1" si="3"/>
        <v/>
      </c>
      <c r="E19" s="133" t="str">
        <f t="shared" ca="1" si="4"/>
        <v/>
      </c>
      <c r="F19" s="252" t="str">
        <f>IF($C19="","",IF($H19="","",COUNTA(G$7:$G19)-COUNTBLANK(G$7:$G19)))</f>
        <v/>
      </c>
      <c r="G19" s="253" t="str">
        <f t="shared" ca="1" si="5"/>
        <v/>
      </c>
      <c r="H19" s="253" t="str">
        <f t="shared" ca="1" si="6"/>
        <v/>
      </c>
      <c r="I19" s="252" t="str">
        <f t="shared" si="1"/>
        <v/>
      </c>
      <c r="J19" s="255" t="str">
        <f t="shared" ca="1" si="7"/>
        <v/>
      </c>
      <c r="K19" s="252" t="str">
        <f t="shared" ca="1" si="8"/>
        <v/>
      </c>
      <c r="L19" s="134" t="str">
        <f t="shared" ca="1" si="9"/>
        <v/>
      </c>
      <c r="M19" s="262"/>
      <c r="N19" s="262"/>
      <c r="O19" s="262"/>
    </row>
    <row r="20" spans="2:15" ht="14.25">
      <c r="B20" s="236"/>
      <c r="C20" s="135" t="str">
        <f t="shared" si="2"/>
        <v/>
      </c>
      <c r="D20" s="133" t="str">
        <f t="shared" ca="1" si="3"/>
        <v/>
      </c>
      <c r="E20" s="133" t="str">
        <f t="shared" ca="1" si="4"/>
        <v/>
      </c>
      <c r="F20" s="252" t="str">
        <f>IF($C20="","",IF($H20="","",COUNTA(G$7:$G20)-COUNTBLANK(G$7:$G20)))</f>
        <v/>
      </c>
      <c r="G20" s="253" t="str">
        <f t="shared" ca="1" si="5"/>
        <v/>
      </c>
      <c r="H20" s="253" t="str">
        <f t="shared" ca="1" si="6"/>
        <v/>
      </c>
      <c r="I20" s="252" t="str">
        <f t="shared" si="1"/>
        <v/>
      </c>
      <c r="J20" s="255" t="str">
        <f t="shared" ca="1" si="7"/>
        <v/>
      </c>
      <c r="K20" s="252" t="str">
        <f t="shared" ca="1" si="8"/>
        <v/>
      </c>
      <c r="L20" s="134" t="str">
        <f t="shared" ca="1" si="9"/>
        <v/>
      </c>
      <c r="M20" s="262"/>
      <c r="N20" s="262"/>
      <c r="O20" s="262"/>
    </row>
    <row r="21" spans="2:15" ht="14.25">
      <c r="B21" s="236"/>
      <c r="C21" s="135" t="str">
        <f t="shared" si="2"/>
        <v/>
      </c>
      <c r="D21" s="133" t="str">
        <f t="shared" ca="1" si="3"/>
        <v/>
      </c>
      <c r="E21" s="133" t="str">
        <f t="shared" ca="1" si="4"/>
        <v/>
      </c>
      <c r="F21" s="252" t="str">
        <f>IF($C21="","",IF($H21="","",COUNTA(G$7:$G21)-COUNTBLANK(G$7:$G21)))</f>
        <v/>
      </c>
      <c r="G21" s="253" t="str">
        <f t="shared" ca="1" si="5"/>
        <v/>
      </c>
      <c r="H21" s="253" t="str">
        <f t="shared" ca="1" si="6"/>
        <v/>
      </c>
      <c r="I21" s="252" t="str">
        <f t="shared" si="1"/>
        <v/>
      </c>
      <c r="J21" s="255" t="str">
        <f t="shared" ca="1" si="7"/>
        <v/>
      </c>
      <c r="K21" s="252" t="str">
        <f t="shared" ca="1" si="8"/>
        <v/>
      </c>
      <c r="L21" s="134" t="str">
        <f t="shared" ca="1" si="9"/>
        <v/>
      </c>
      <c r="M21" s="262"/>
      <c r="N21" s="262"/>
      <c r="O21" s="262"/>
    </row>
    <row r="22" spans="2:15" ht="14.25">
      <c r="B22" s="236"/>
      <c r="C22" s="135" t="str">
        <f t="shared" si="2"/>
        <v/>
      </c>
      <c r="D22" s="133" t="str">
        <f t="shared" ca="1" si="3"/>
        <v/>
      </c>
      <c r="E22" s="133" t="str">
        <f t="shared" ca="1" si="4"/>
        <v/>
      </c>
      <c r="F22" s="252" t="str">
        <f>IF($C22="","",IF($H22="","",COUNTA(G$7:$G22)-COUNTBLANK(G$7:$G22)))</f>
        <v/>
      </c>
      <c r="G22" s="253" t="str">
        <f t="shared" ca="1" si="5"/>
        <v/>
      </c>
      <c r="H22" s="253" t="str">
        <f t="shared" ca="1" si="6"/>
        <v/>
      </c>
      <c r="I22" s="252" t="str">
        <f t="shared" si="1"/>
        <v/>
      </c>
      <c r="J22" s="255" t="str">
        <f t="shared" ca="1" si="7"/>
        <v/>
      </c>
      <c r="K22" s="252" t="str">
        <f t="shared" ca="1" si="8"/>
        <v/>
      </c>
      <c r="L22" s="134" t="str">
        <f t="shared" ca="1" si="9"/>
        <v/>
      </c>
      <c r="M22" s="262"/>
      <c r="N22" s="262"/>
      <c r="O22" s="262"/>
    </row>
    <row r="23" spans="2:15" ht="14.25">
      <c r="B23" s="236"/>
      <c r="C23" s="135" t="str">
        <f t="shared" si="2"/>
        <v/>
      </c>
      <c r="D23" s="133" t="str">
        <f t="shared" ca="1" si="3"/>
        <v/>
      </c>
      <c r="E23" s="133" t="str">
        <f t="shared" ca="1" si="4"/>
        <v/>
      </c>
      <c r="F23" s="252" t="str">
        <f>IF($C23="","",IF($H23="","",COUNTA(G$7:$G23)-COUNTBLANK(G$7:$G23)))</f>
        <v/>
      </c>
      <c r="G23" s="253" t="str">
        <f t="shared" ca="1" si="5"/>
        <v/>
      </c>
      <c r="H23" s="253" t="str">
        <f t="shared" ca="1" si="6"/>
        <v/>
      </c>
      <c r="I23" s="252" t="str">
        <f t="shared" si="1"/>
        <v/>
      </c>
      <c r="J23" s="255" t="str">
        <f t="shared" ca="1" si="7"/>
        <v/>
      </c>
      <c r="K23" s="252" t="str">
        <f t="shared" ca="1" si="8"/>
        <v/>
      </c>
      <c r="L23" s="134" t="str">
        <f t="shared" ca="1" si="9"/>
        <v/>
      </c>
      <c r="M23" s="262"/>
      <c r="N23" s="262"/>
      <c r="O23" s="262"/>
    </row>
    <row r="24" spans="2:15" ht="14.25">
      <c r="B24" s="236"/>
      <c r="C24" s="135" t="str">
        <f t="shared" si="2"/>
        <v/>
      </c>
      <c r="D24" s="133" t="str">
        <f t="shared" ca="1" si="3"/>
        <v/>
      </c>
      <c r="E24" s="133" t="str">
        <f t="shared" ca="1" si="4"/>
        <v/>
      </c>
      <c r="F24" s="252" t="str">
        <f>IF($C24="","",IF($H24="","",COUNTA(G$7:$G24)-COUNTBLANK(G$7:$G24)))</f>
        <v/>
      </c>
      <c r="G24" s="253" t="str">
        <f t="shared" ca="1" si="5"/>
        <v/>
      </c>
      <c r="H24" s="253" t="str">
        <f t="shared" ca="1" si="6"/>
        <v/>
      </c>
      <c r="I24" s="252" t="str">
        <f t="shared" si="1"/>
        <v/>
      </c>
      <c r="J24" s="255" t="str">
        <f t="shared" ca="1" si="7"/>
        <v/>
      </c>
      <c r="K24" s="252" t="str">
        <f t="shared" ca="1" si="8"/>
        <v/>
      </c>
      <c r="L24" s="134" t="str">
        <f t="shared" ca="1" si="9"/>
        <v/>
      </c>
      <c r="M24" s="262"/>
      <c r="N24" s="262"/>
      <c r="O24" s="262"/>
    </row>
    <row r="25" spans="2:15">
      <c r="B25" s="239"/>
      <c r="C25" s="135" t="str">
        <f t="shared" si="2"/>
        <v/>
      </c>
      <c r="D25" s="133" t="str">
        <f t="shared" ca="1" si="3"/>
        <v/>
      </c>
      <c r="E25" s="133" t="str">
        <f t="shared" ca="1" si="4"/>
        <v/>
      </c>
      <c r="F25" s="252" t="str">
        <f>IF($C25="","",IF($H25="","",COUNTA(G$7:$G25)-COUNTBLANK(G$7:$G25)))</f>
        <v/>
      </c>
      <c r="G25" s="253" t="str">
        <f t="shared" ca="1" si="5"/>
        <v/>
      </c>
      <c r="H25" s="253" t="str">
        <f t="shared" ca="1" si="6"/>
        <v/>
      </c>
      <c r="I25" s="252" t="str">
        <f t="shared" si="1"/>
        <v/>
      </c>
      <c r="J25" s="255" t="str">
        <f t="shared" ca="1" si="7"/>
        <v/>
      </c>
      <c r="K25" s="252" t="str">
        <f t="shared" ca="1" si="8"/>
        <v/>
      </c>
      <c r="L25" s="134" t="str">
        <f t="shared" ca="1" si="9"/>
        <v/>
      </c>
      <c r="M25" s="262"/>
      <c r="N25" s="262"/>
      <c r="O25" s="262"/>
    </row>
    <row r="26" spans="2:15">
      <c r="B26" s="239"/>
      <c r="C26" s="135" t="str">
        <f t="shared" si="2"/>
        <v/>
      </c>
      <c r="D26" s="133" t="str">
        <f t="shared" ca="1" si="3"/>
        <v/>
      </c>
      <c r="E26" s="133" t="str">
        <f t="shared" ca="1" si="4"/>
        <v/>
      </c>
      <c r="F26" s="252" t="str">
        <f>IF($C26="","",IF($H26="","",COUNTA(G$7:$G26)-COUNTBLANK(G$7:$G26)))</f>
        <v/>
      </c>
      <c r="G26" s="253" t="str">
        <f t="shared" ca="1" si="5"/>
        <v/>
      </c>
      <c r="H26" s="253" t="str">
        <f t="shared" ca="1" si="6"/>
        <v/>
      </c>
      <c r="I26" s="252" t="str">
        <f t="shared" si="1"/>
        <v/>
      </c>
      <c r="J26" s="255" t="str">
        <f t="shared" ca="1" si="7"/>
        <v/>
      </c>
      <c r="K26" s="252" t="str">
        <f t="shared" ca="1" si="8"/>
        <v/>
      </c>
      <c r="L26" s="134" t="str">
        <f t="shared" ca="1" si="9"/>
        <v/>
      </c>
      <c r="M26" s="262"/>
      <c r="N26" s="262"/>
      <c r="O26" s="262"/>
    </row>
    <row r="27" spans="2:15">
      <c r="B27" s="239"/>
      <c r="C27" s="135" t="str">
        <f t="shared" si="2"/>
        <v/>
      </c>
      <c r="D27" s="133" t="str">
        <f t="shared" ca="1" si="3"/>
        <v/>
      </c>
      <c r="E27" s="133" t="str">
        <f t="shared" ca="1" si="4"/>
        <v/>
      </c>
      <c r="F27" s="252" t="str">
        <f>IF($C27="","",IF($H27="","",COUNTA(G$7:$G27)-COUNTBLANK(G$7:$G27)))</f>
        <v/>
      </c>
      <c r="G27" s="253" t="str">
        <f t="shared" ca="1" si="5"/>
        <v/>
      </c>
      <c r="H27" s="253" t="str">
        <f t="shared" ca="1" si="6"/>
        <v/>
      </c>
      <c r="I27" s="252" t="str">
        <f t="shared" si="1"/>
        <v/>
      </c>
      <c r="J27" s="255" t="str">
        <f t="shared" ca="1" si="7"/>
        <v/>
      </c>
      <c r="K27" s="252" t="str">
        <f t="shared" ca="1" si="8"/>
        <v/>
      </c>
      <c r="L27" s="134" t="str">
        <f t="shared" ca="1" si="9"/>
        <v/>
      </c>
      <c r="M27" s="262"/>
      <c r="N27" s="262"/>
      <c r="O27" s="262"/>
    </row>
    <row r="28" spans="2:15">
      <c r="B28" s="239"/>
      <c r="C28" s="135" t="str">
        <f t="shared" si="2"/>
        <v/>
      </c>
      <c r="D28" s="133" t="str">
        <f t="shared" ca="1" si="3"/>
        <v/>
      </c>
      <c r="E28" s="133" t="str">
        <f t="shared" ca="1" si="4"/>
        <v/>
      </c>
      <c r="F28" s="252" t="str">
        <f>IF($C28="","",IF($H28="","",COUNTA(G$7:$G28)-COUNTBLANK(G$7:$G28)))</f>
        <v/>
      </c>
      <c r="G28" s="253" t="str">
        <f t="shared" ca="1" si="5"/>
        <v/>
      </c>
      <c r="H28" s="253" t="str">
        <f t="shared" ca="1" si="6"/>
        <v/>
      </c>
      <c r="I28" s="252" t="str">
        <f t="shared" si="1"/>
        <v/>
      </c>
      <c r="J28" s="255" t="str">
        <f t="shared" ca="1" si="7"/>
        <v/>
      </c>
      <c r="K28" s="252" t="str">
        <f t="shared" ca="1" si="8"/>
        <v/>
      </c>
      <c r="L28" s="134" t="str">
        <f t="shared" ca="1" si="9"/>
        <v/>
      </c>
      <c r="M28" s="262"/>
      <c r="N28" s="262"/>
      <c r="O28" s="262"/>
    </row>
    <row r="29" spans="2:15">
      <c r="B29" s="239"/>
      <c r="C29" s="135" t="str">
        <f t="shared" si="2"/>
        <v/>
      </c>
      <c r="D29" s="133" t="str">
        <f t="shared" ca="1" si="3"/>
        <v/>
      </c>
      <c r="E29" s="133" t="str">
        <f t="shared" ca="1" si="4"/>
        <v/>
      </c>
      <c r="F29" s="252" t="str">
        <f>IF($C29="","",IF($H29="","",COUNTA(G$7:$G29)-COUNTBLANK(G$7:$G29)))</f>
        <v/>
      </c>
      <c r="G29" s="253" t="str">
        <f t="shared" ca="1" si="5"/>
        <v/>
      </c>
      <c r="H29" s="253" t="str">
        <f t="shared" ca="1" si="6"/>
        <v/>
      </c>
      <c r="I29" s="252" t="str">
        <f t="shared" si="1"/>
        <v/>
      </c>
      <c r="J29" s="255" t="str">
        <f t="shared" ca="1" si="7"/>
        <v/>
      </c>
      <c r="K29" s="252" t="str">
        <f t="shared" ca="1" si="8"/>
        <v/>
      </c>
      <c r="L29" s="134" t="str">
        <f t="shared" ca="1" si="9"/>
        <v/>
      </c>
      <c r="M29" s="262"/>
      <c r="N29" s="262"/>
      <c r="O29" s="262"/>
    </row>
    <row r="30" spans="2:15">
      <c r="B30" s="239"/>
      <c r="C30" s="135" t="str">
        <f t="shared" si="2"/>
        <v/>
      </c>
      <c r="D30" s="133" t="str">
        <f t="shared" ca="1" si="3"/>
        <v/>
      </c>
      <c r="E30" s="133" t="str">
        <f t="shared" ca="1" si="4"/>
        <v/>
      </c>
      <c r="F30" s="252" t="str">
        <f>IF($C30="","",IF($H30="","",COUNTA(G$7:$G30)-COUNTBLANK(G$7:$G30)))</f>
        <v/>
      </c>
      <c r="G30" s="253" t="str">
        <f t="shared" ca="1" si="5"/>
        <v/>
      </c>
      <c r="H30" s="253" t="str">
        <f t="shared" ca="1" si="6"/>
        <v/>
      </c>
      <c r="I30" s="252" t="str">
        <f t="shared" si="1"/>
        <v/>
      </c>
      <c r="J30" s="255" t="str">
        <f t="shared" ca="1" si="7"/>
        <v/>
      </c>
      <c r="K30" s="252" t="str">
        <f t="shared" ca="1" si="8"/>
        <v/>
      </c>
      <c r="L30" s="134" t="str">
        <f t="shared" ca="1" si="9"/>
        <v/>
      </c>
      <c r="M30" s="262"/>
      <c r="N30" s="262"/>
      <c r="O30" s="262"/>
    </row>
    <row r="31" spans="2:15">
      <c r="B31" s="239"/>
      <c r="C31" s="135" t="str">
        <f t="shared" si="2"/>
        <v/>
      </c>
      <c r="D31" s="133" t="str">
        <f t="shared" ca="1" si="3"/>
        <v/>
      </c>
      <c r="E31" s="133" t="str">
        <f t="shared" ca="1" si="4"/>
        <v/>
      </c>
      <c r="F31" s="252" t="str">
        <f>IF($C31="","",IF($H31="","",COUNTA(G$7:$G31)-COUNTBLANK(G$7:$G31)))</f>
        <v/>
      </c>
      <c r="G31" s="253" t="str">
        <f t="shared" ca="1" si="5"/>
        <v/>
      </c>
      <c r="H31" s="253" t="str">
        <f t="shared" ca="1" si="6"/>
        <v/>
      </c>
      <c r="I31" s="252" t="str">
        <f t="shared" si="1"/>
        <v/>
      </c>
      <c r="J31" s="255" t="str">
        <f t="shared" ca="1" si="7"/>
        <v/>
      </c>
      <c r="K31" s="252" t="str">
        <f t="shared" ca="1" si="8"/>
        <v/>
      </c>
      <c r="L31" s="134" t="str">
        <f t="shared" ca="1" si="9"/>
        <v/>
      </c>
      <c r="M31" s="262"/>
      <c r="N31" s="262"/>
      <c r="O31" s="262"/>
    </row>
    <row r="32" spans="2:15">
      <c r="B32" s="239"/>
      <c r="C32" s="135" t="str">
        <f t="shared" si="2"/>
        <v/>
      </c>
      <c r="D32" s="133" t="str">
        <f t="shared" ca="1" si="3"/>
        <v/>
      </c>
      <c r="E32" s="133" t="str">
        <f t="shared" ca="1" si="4"/>
        <v/>
      </c>
      <c r="F32" s="252" t="str">
        <f>IF($C32="","",IF($H32="","",COUNTA(G$7:$G32)-COUNTBLANK(G$7:$G32)))</f>
        <v/>
      </c>
      <c r="G32" s="253" t="str">
        <f t="shared" ca="1" si="5"/>
        <v/>
      </c>
      <c r="H32" s="253" t="str">
        <f t="shared" ca="1" si="6"/>
        <v/>
      </c>
      <c r="I32" s="252" t="str">
        <f t="shared" si="1"/>
        <v/>
      </c>
      <c r="J32" s="255" t="str">
        <f t="shared" ca="1" si="7"/>
        <v/>
      </c>
      <c r="K32" s="252" t="str">
        <f t="shared" ca="1" si="8"/>
        <v/>
      </c>
      <c r="L32" s="134" t="str">
        <f t="shared" ca="1" si="9"/>
        <v/>
      </c>
      <c r="M32" s="262"/>
      <c r="N32" s="262"/>
      <c r="O32" s="262"/>
    </row>
    <row r="33" spans="2:15">
      <c r="B33" s="239"/>
      <c r="C33" s="135" t="str">
        <f t="shared" si="2"/>
        <v/>
      </c>
      <c r="D33" s="133" t="str">
        <f t="shared" ca="1" si="3"/>
        <v/>
      </c>
      <c r="E33" s="133" t="str">
        <f t="shared" ca="1" si="4"/>
        <v/>
      </c>
      <c r="F33" s="252" t="str">
        <f>IF($C33="","",IF($H33="","",COUNTA(G$7:$G33)-COUNTBLANK(G$7:$G33)))</f>
        <v/>
      </c>
      <c r="G33" s="253" t="str">
        <f t="shared" ca="1" si="5"/>
        <v/>
      </c>
      <c r="H33" s="253" t="str">
        <f t="shared" ca="1" si="6"/>
        <v/>
      </c>
      <c r="I33" s="252" t="str">
        <f t="shared" si="1"/>
        <v/>
      </c>
      <c r="J33" s="255" t="str">
        <f t="shared" ca="1" si="7"/>
        <v/>
      </c>
      <c r="K33" s="252" t="str">
        <f t="shared" ca="1" si="8"/>
        <v/>
      </c>
      <c r="L33" s="134" t="str">
        <f t="shared" ca="1" si="9"/>
        <v/>
      </c>
      <c r="M33" s="262"/>
      <c r="N33" s="262"/>
      <c r="O33" s="262"/>
    </row>
    <row r="34" spans="2:15">
      <c r="B34" s="239"/>
      <c r="C34" s="135" t="str">
        <f t="shared" si="2"/>
        <v/>
      </c>
      <c r="D34" s="133" t="str">
        <f t="shared" ca="1" si="3"/>
        <v/>
      </c>
      <c r="E34" s="133" t="str">
        <f t="shared" ca="1" si="4"/>
        <v/>
      </c>
      <c r="F34" s="252" t="str">
        <f>IF($C34="","",IF($H34="","",COUNTA(G$7:$G34)-COUNTBLANK(G$7:$G34)))</f>
        <v/>
      </c>
      <c r="G34" s="253" t="str">
        <f t="shared" ca="1" si="5"/>
        <v/>
      </c>
      <c r="H34" s="253" t="str">
        <f t="shared" ca="1" si="6"/>
        <v/>
      </c>
      <c r="I34" s="252" t="str">
        <f t="shared" si="1"/>
        <v/>
      </c>
      <c r="J34" s="255" t="str">
        <f t="shared" ca="1" si="7"/>
        <v/>
      </c>
      <c r="K34" s="252" t="str">
        <f t="shared" ca="1" si="8"/>
        <v/>
      </c>
      <c r="L34" s="134" t="str">
        <f t="shared" ca="1" si="9"/>
        <v/>
      </c>
      <c r="M34" s="262"/>
      <c r="N34" s="262"/>
      <c r="O34" s="262"/>
    </row>
    <row r="35" spans="2:15">
      <c r="B35" s="239"/>
      <c r="C35" s="135" t="str">
        <f t="shared" si="2"/>
        <v/>
      </c>
      <c r="D35" s="133" t="str">
        <f t="shared" ca="1" si="3"/>
        <v/>
      </c>
      <c r="E35" s="133" t="str">
        <f t="shared" ca="1" si="4"/>
        <v/>
      </c>
      <c r="F35" s="252" t="str">
        <f>IF($C35="","",IF($H35="","",COUNTA(G$7:$G35)-COUNTBLANK(G$7:$G35)))</f>
        <v/>
      </c>
      <c r="G35" s="253" t="str">
        <f t="shared" ca="1" si="5"/>
        <v/>
      </c>
      <c r="H35" s="253" t="str">
        <f t="shared" ca="1" si="6"/>
        <v/>
      </c>
      <c r="I35" s="252" t="str">
        <f t="shared" si="1"/>
        <v/>
      </c>
      <c r="J35" s="255" t="str">
        <f t="shared" ca="1" si="7"/>
        <v/>
      </c>
      <c r="K35" s="252" t="str">
        <f t="shared" ca="1" si="8"/>
        <v/>
      </c>
      <c r="L35" s="134" t="str">
        <f t="shared" ca="1" si="9"/>
        <v/>
      </c>
      <c r="M35" s="262"/>
      <c r="N35" s="262"/>
      <c r="O35" s="262"/>
    </row>
    <row r="36" spans="2:15">
      <c r="B36" s="239"/>
      <c r="C36" s="135" t="str">
        <f t="shared" si="2"/>
        <v/>
      </c>
      <c r="D36" s="133" t="str">
        <f t="shared" ca="1" si="3"/>
        <v/>
      </c>
      <c r="E36" s="133" t="str">
        <f t="shared" ca="1" si="4"/>
        <v/>
      </c>
      <c r="F36" s="252" t="str">
        <f>IF($C36="","",IF($H36="","",COUNTA(G$7:$G36)-COUNTBLANK(G$7:$G36)))</f>
        <v/>
      </c>
      <c r="G36" s="253" t="str">
        <f t="shared" ca="1" si="5"/>
        <v/>
      </c>
      <c r="H36" s="253" t="str">
        <f t="shared" ca="1" si="6"/>
        <v/>
      </c>
      <c r="I36" s="252" t="str">
        <f t="shared" si="1"/>
        <v/>
      </c>
      <c r="J36" s="255" t="str">
        <f t="shared" ca="1" si="7"/>
        <v/>
      </c>
      <c r="K36" s="252" t="str">
        <f t="shared" ca="1" si="8"/>
        <v/>
      </c>
      <c r="L36" s="134" t="str">
        <f t="shared" ca="1" si="9"/>
        <v/>
      </c>
      <c r="M36" s="262"/>
      <c r="N36" s="262"/>
      <c r="O36" s="262"/>
    </row>
    <row r="37" spans="2:15">
      <c r="B37" s="239"/>
      <c r="C37" s="135" t="str">
        <f t="shared" si="2"/>
        <v/>
      </c>
      <c r="D37" s="133" t="str">
        <f t="shared" ca="1" si="3"/>
        <v/>
      </c>
      <c r="E37" s="133" t="str">
        <f t="shared" ca="1" si="4"/>
        <v/>
      </c>
      <c r="F37" s="252" t="str">
        <f>IF($C37="","",IF($H37="","",COUNTA(G$7:$G37)-COUNTBLANK(G$7:$G37)))</f>
        <v/>
      </c>
      <c r="G37" s="253" t="str">
        <f t="shared" ca="1" si="5"/>
        <v/>
      </c>
      <c r="H37" s="253" t="str">
        <f t="shared" ca="1" si="6"/>
        <v/>
      </c>
      <c r="I37" s="252" t="str">
        <f t="shared" si="1"/>
        <v/>
      </c>
      <c r="J37" s="255" t="str">
        <f t="shared" ca="1" si="7"/>
        <v/>
      </c>
      <c r="K37" s="252" t="str">
        <f t="shared" ca="1" si="8"/>
        <v/>
      </c>
      <c r="L37" s="134" t="str">
        <f t="shared" ca="1" si="9"/>
        <v/>
      </c>
      <c r="M37" s="262"/>
      <c r="N37" s="262"/>
      <c r="O37" s="262"/>
    </row>
    <row r="38" spans="2:15">
      <c r="B38" s="239"/>
      <c r="C38" s="135" t="str">
        <f t="shared" si="2"/>
        <v/>
      </c>
      <c r="D38" s="133" t="str">
        <f t="shared" ca="1" si="3"/>
        <v/>
      </c>
      <c r="E38" s="133" t="str">
        <f t="shared" ca="1" si="4"/>
        <v/>
      </c>
      <c r="F38" s="252" t="str">
        <f>IF($C38="","",IF($H38="","",COUNTA(G$7:$G38)-COUNTBLANK(G$7:$G38)))</f>
        <v/>
      </c>
      <c r="G38" s="253" t="str">
        <f t="shared" ca="1" si="5"/>
        <v/>
      </c>
      <c r="H38" s="253" t="str">
        <f t="shared" ca="1" si="6"/>
        <v/>
      </c>
      <c r="I38" s="252" t="str">
        <f t="shared" si="1"/>
        <v/>
      </c>
      <c r="J38" s="255" t="str">
        <f t="shared" ca="1" si="7"/>
        <v/>
      </c>
      <c r="K38" s="252" t="str">
        <f t="shared" ca="1" si="8"/>
        <v/>
      </c>
      <c r="L38" s="134" t="str">
        <f t="shared" ca="1" si="9"/>
        <v/>
      </c>
      <c r="M38" s="262"/>
      <c r="N38" s="262"/>
      <c r="O38" s="262"/>
    </row>
    <row r="39" spans="2:15">
      <c r="B39" s="239"/>
      <c r="C39" s="135" t="str">
        <f t="shared" si="2"/>
        <v/>
      </c>
      <c r="D39" s="133" t="str">
        <f t="shared" ca="1" si="3"/>
        <v/>
      </c>
      <c r="E39" s="133" t="str">
        <f t="shared" ca="1" si="4"/>
        <v/>
      </c>
      <c r="F39" s="252" t="str">
        <f>IF($C39="","",IF($H39="","",COUNTA(G$7:$G39)-COUNTBLANK(G$7:$G39)))</f>
        <v/>
      </c>
      <c r="G39" s="253" t="str">
        <f t="shared" ca="1" si="5"/>
        <v/>
      </c>
      <c r="H39" s="253" t="str">
        <f t="shared" ca="1" si="6"/>
        <v/>
      </c>
      <c r="I39" s="252" t="str">
        <f t="shared" si="1"/>
        <v/>
      </c>
      <c r="J39" s="255" t="str">
        <f t="shared" ca="1" si="7"/>
        <v/>
      </c>
      <c r="K39" s="252" t="str">
        <f t="shared" ca="1" si="8"/>
        <v/>
      </c>
      <c r="L39" s="134" t="str">
        <f t="shared" ca="1" si="9"/>
        <v/>
      </c>
      <c r="M39" s="262"/>
      <c r="N39" s="262"/>
      <c r="O39" s="262"/>
    </row>
    <row r="40" spans="2:15">
      <c r="B40" s="239"/>
      <c r="C40" s="135" t="str">
        <f t="shared" si="2"/>
        <v/>
      </c>
      <c r="D40" s="133" t="str">
        <f t="shared" ca="1" si="3"/>
        <v/>
      </c>
      <c r="E40" s="133" t="str">
        <f t="shared" ca="1" si="4"/>
        <v/>
      </c>
      <c r="F40" s="252" t="str">
        <f>IF($C40="","",IF($H40="","",COUNTA(G$7:$G40)-COUNTBLANK(G$7:$G40)))</f>
        <v/>
      </c>
      <c r="G40" s="253" t="str">
        <f t="shared" ca="1" si="5"/>
        <v/>
      </c>
      <c r="H40" s="253" t="str">
        <f t="shared" ca="1" si="6"/>
        <v/>
      </c>
      <c r="I40" s="252" t="str">
        <f t="shared" si="1"/>
        <v/>
      </c>
      <c r="J40" s="255" t="str">
        <f t="shared" ca="1" si="7"/>
        <v/>
      </c>
      <c r="K40" s="252" t="str">
        <f t="shared" ca="1" si="8"/>
        <v/>
      </c>
      <c r="L40" s="134" t="str">
        <f t="shared" ca="1" si="9"/>
        <v/>
      </c>
      <c r="M40" s="262"/>
      <c r="N40" s="262"/>
      <c r="O40" s="262"/>
    </row>
    <row r="41" spans="2:15">
      <c r="B41" s="239"/>
      <c r="C41" s="135" t="str">
        <f t="shared" si="2"/>
        <v/>
      </c>
      <c r="D41" s="133" t="str">
        <f t="shared" ca="1" si="3"/>
        <v/>
      </c>
      <c r="E41" s="133" t="str">
        <f t="shared" ca="1" si="4"/>
        <v/>
      </c>
      <c r="F41" s="252" t="str">
        <f>IF($C41="","",IF($H41="","",COUNTA(G$7:$G41)-COUNTBLANK(G$7:$G41)))</f>
        <v/>
      </c>
      <c r="G41" s="253" t="str">
        <f t="shared" ca="1" si="5"/>
        <v/>
      </c>
      <c r="H41" s="253" t="str">
        <f t="shared" ca="1" si="6"/>
        <v/>
      </c>
      <c r="I41" s="252" t="str">
        <f t="shared" si="1"/>
        <v/>
      </c>
      <c r="J41" s="255" t="str">
        <f t="shared" ca="1" si="7"/>
        <v/>
      </c>
      <c r="K41" s="252" t="str">
        <f t="shared" ca="1" si="8"/>
        <v/>
      </c>
      <c r="L41" s="134" t="str">
        <f t="shared" ca="1" si="9"/>
        <v/>
      </c>
      <c r="M41" s="262"/>
      <c r="N41" s="262"/>
      <c r="O41" s="262"/>
    </row>
    <row r="42" spans="2:15">
      <c r="B42" s="239"/>
      <c r="C42" s="135" t="str">
        <f t="shared" si="2"/>
        <v/>
      </c>
      <c r="D42" s="133" t="str">
        <f t="shared" ca="1" si="3"/>
        <v/>
      </c>
      <c r="E42" s="133" t="str">
        <f t="shared" ca="1" si="4"/>
        <v/>
      </c>
      <c r="F42" s="252" t="str">
        <f>IF($C42="","",IF($H42="","",COUNTA(G$7:$G42)-COUNTBLANK(G$7:$G42)))</f>
        <v/>
      </c>
      <c r="G42" s="253" t="str">
        <f t="shared" ca="1" si="5"/>
        <v/>
      </c>
      <c r="H42" s="253" t="str">
        <f t="shared" ca="1" si="6"/>
        <v/>
      </c>
      <c r="I42" s="252" t="str">
        <f t="shared" si="1"/>
        <v/>
      </c>
      <c r="J42" s="255" t="str">
        <f t="shared" ca="1" si="7"/>
        <v/>
      </c>
      <c r="K42" s="252" t="str">
        <f t="shared" ca="1" si="8"/>
        <v/>
      </c>
      <c r="L42" s="134" t="str">
        <f t="shared" ca="1" si="9"/>
        <v/>
      </c>
      <c r="M42" s="262"/>
      <c r="N42" s="262"/>
      <c r="O42" s="262"/>
    </row>
    <row r="43" spans="2:15">
      <c r="B43" s="239"/>
      <c r="C43" s="135" t="str">
        <f t="shared" si="2"/>
        <v/>
      </c>
      <c r="D43" s="133" t="str">
        <f t="shared" ca="1" si="3"/>
        <v/>
      </c>
      <c r="E43" s="133" t="str">
        <f t="shared" ca="1" si="4"/>
        <v/>
      </c>
      <c r="F43" s="252" t="str">
        <f>IF($C43="","",IF($H43="","",COUNTA(G$7:$G43)-COUNTBLANK(G$7:$G43)))</f>
        <v/>
      </c>
      <c r="G43" s="253" t="str">
        <f t="shared" ca="1" si="5"/>
        <v/>
      </c>
      <c r="H43" s="253" t="str">
        <f t="shared" ca="1" si="6"/>
        <v/>
      </c>
      <c r="I43" s="252" t="str">
        <f t="shared" si="1"/>
        <v/>
      </c>
      <c r="J43" s="255" t="str">
        <f t="shared" ca="1" si="7"/>
        <v/>
      </c>
      <c r="K43" s="252" t="str">
        <f t="shared" ca="1" si="8"/>
        <v/>
      </c>
      <c r="L43" s="134" t="str">
        <f t="shared" ca="1" si="9"/>
        <v/>
      </c>
      <c r="M43" s="262"/>
      <c r="N43" s="262"/>
      <c r="O43" s="262"/>
    </row>
    <row r="44" spans="2:15">
      <c r="B44" s="239"/>
      <c r="C44" s="135" t="str">
        <f t="shared" si="2"/>
        <v/>
      </c>
      <c r="D44" s="133" t="str">
        <f t="shared" ca="1" si="3"/>
        <v/>
      </c>
      <c r="E44" s="133" t="str">
        <f t="shared" ca="1" si="4"/>
        <v/>
      </c>
      <c r="F44" s="252" t="str">
        <f>IF($C44="","",IF($H44="","",COUNTA(G$7:$G44)-COUNTBLANK(G$7:$G44)))</f>
        <v/>
      </c>
      <c r="G44" s="253" t="str">
        <f t="shared" ca="1" si="5"/>
        <v/>
      </c>
      <c r="H44" s="253" t="str">
        <f t="shared" ca="1" si="6"/>
        <v/>
      </c>
      <c r="I44" s="252" t="str">
        <f t="shared" si="1"/>
        <v/>
      </c>
      <c r="J44" s="255" t="str">
        <f t="shared" ca="1" si="7"/>
        <v/>
      </c>
      <c r="K44" s="252" t="str">
        <f t="shared" ca="1" si="8"/>
        <v/>
      </c>
      <c r="L44" s="134" t="str">
        <f t="shared" ca="1" si="9"/>
        <v/>
      </c>
      <c r="M44" s="262"/>
      <c r="N44" s="262"/>
      <c r="O44" s="262"/>
    </row>
    <row r="45" spans="2:15">
      <c r="B45" s="239"/>
      <c r="C45" s="135" t="str">
        <f t="shared" si="2"/>
        <v/>
      </c>
      <c r="D45" s="133" t="str">
        <f t="shared" ca="1" si="3"/>
        <v/>
      </c>
      <c r="E45" s="133" t="str">
        <f t="shared" ca="1" si="4"/>
        <v/>
      </c>
      <c r="F45" s="252" t="str">
        <f>IF($C45="","",IF($H45="","",COUNTA(G$7:$G45)-COUNTBLANK(G$7:$G45)))</f>
        <v/>
      </c>
      <c r="G45" s="253" t="str">
        <f t="shared" ca="1" si="5"/>
        <v/>
      </c>
      <c r="H45" s="253" t="str">
        <f t="shared" ca="1" si="6"/>
        <v/>
      </c>
      <c r="I45" s="252" t="str">
        <f t="shared" si="1"/>
        <v/>
      </c>
      <c r="J45" s="255" t="str">
        <f t="shared" ca="1" si="7"/>
        <v/>
      </c>
      <c r="K45" s="252" t="str">
        <f t="shared" ca="1" si="8"/>
        <v/>
      </c>
      <c r="L45" s="134" t="str">
        <f t="shared" ca="1" si="9"/>
        <v/>
      </c>
      <c r="M45" s="262"/>
      <c r="N45" s="262"/>
      <c r="O45" s="262"/>
    </row>
    <row r="46" spans="2:15">
      <c r="B46" s="239"/>
      <c r="C46" s="135" t="str">
        <f t="shared" si="2"/>
        <v/>
      </c>
      <c r="D46" s="133" t="str">
        <f t="shared" ca="1" si="3"/>
        <v/>
      </c>
      <c r="E46" s="133" t="str">
        <f t="shared" ca="1" si="4"/>
        <v/>
      </c>
      <c r="F46" s="252" t="str">
        <f>IF($C46="","",IF($H46="","",COUNTA(G$7:$G46)-COUNTBLANK(G$7:$G46)))</f>
        <v/>
      </c>
      <c r="G46" s="253" t="str">
        <f t="shared" ca="1" si="5"/>
        <v/>
      </c>
      <c r="H46" s="253" t="str">
        <f t="shared" ca="1" si="6"/>
        <v/>
      </c>
      <c r="I46" s="252" t="str">
        <f t="shared" si="1"/>
        <v/>
      </c>
      <c r="J46" s="255" t="str">
        <f t="shared" ca="1" si="7"/>
        <v/>
      </c>
      <c r="K46" s="252" t="str">
        <f t="shared" ca="1" si="8"/>
        <v/>
      </c>
      <c r="L46" s="134" t="str">
        <f t="shared" ca="1" si="9"/>
        <v/>
      </c>
      <c r="M46" s="262"/>
      <c r="N46" s="262"/>
      <c r="O46" s="262"/>
    </row>
    <row r="47" spans="2:15">
      <c r="B47" s="239"/>
      <c r="C47" s="135" t="str">
        <f t="shared" si="2"/>
        <v/>
      </c>
      <c r="D47" s="133" t="str">
        <f t="shared" ca="1" si="3"/>
        <v/>
      </c>
      <c r="E47" s="133" t="str">
        <f t="shared" ca="1" si="4"/>
        <v/>
      </c>
      <c r="F47" s="252" t="str">
        <f>IF($C47="","",IF($H47="","",COUNTA(G$7:$G47)-COUNTBLANK(G$7:$G47)))</f>
        <v/>
      </c>
      <c r="G47" s="253" t="str">
        <f t="shared" ca="1" si="5"/>
        <v/>
      </c>
      <c r="H47" s="253" t="str">
        <f t="shared" ca="1" si="6"/>
        <v/>
      </c>
      <c r="I47" s="252" t="str">
        <f t="shared" si="1"/>
        <v/>
      </c>
      <c r="J47" s="255" t="str">
        <f t="shared" ca="1" si="7"/>
        <v/>
      </c>
      <c r="K47" s="252" t="str">
        <f t="shared" ca="1" si="8"/>
        <v/>
      </c>
      <c r="L47" s="134" t="str">
        <f t="shared" ca="1" si="9"/>
        <v/>
      </c>
      <c r="M47" s="262"/>
      <c r="N47" s="262"/>
      <c r="O47" s="262"/>
    </row>
    <row r="48" spans="2:15">
      <c r="B48" s="239"/>
      <c r="C48" s="135" t="str">
        <f t="shared" si="2"/>
        <v/>
      </c>
      <c r="D48" s="133" t="str">
        <f t="shared" ca="1" si="3"/>
        <v/>
      </c>
      <c r="E48" s="133" t="str">
        <f t="shared" ca="1" si="4"/>
        <v/>
      </c>
      <c r="F48" s="252" t="str">
        <f>IF($C48="","",IF($H48="","",COUNTA(G$7:$G48)-COUNTBLANK(G$7:$G48)))</f>
        <v/>
      </c>
      <c r="G48" s="253" t="str">
        <f t="shared" ca="1" si="5"/>
        <v/>
      </c>
      <c r="H48" s="253" t="str">
        <f t="shared" ca="1" si="6"/>
        <v/>
      </c>
      <c r="I48" s="252" t="str">
        <f t="shared" si="1"/>
        <v/>
      </c>
      <c r="J48" s="255" t="str">
        <f t="shared" ca="1" si="7"/>
        <v/>
      </c>
      <c r="K48" s="252" t="str">
        <f t="shared" ca="1" si="8"/>
        <v/>
      </c>
      <c r="L48" s="134" t="str">
        <f t="shared" ca="1" si="9"/>
        <v/>
      </c>
      <c r="M48" s="262"/>
      <c r="N48" s="262"/>
      <c r="O48" s="262"/>
    </row>
    <row r="49" spans="2:15">
      <c r="B49" s="239"/>
      <c r="C49" s="135" t="str">
        <f t="shared" si="2"/>
        <v/>
      </c>
      <c r="D49" s="133" t="str">
        <f t="shared" ca="1" si="3"/>
        <v/>
      </c>
      <c r="E49" s="133" t="str">
        <f t="shared" ca="1" si="4"/>
        <v/>
      </c>
      <c r="F49" s="252" t="str">
        <f>IF($C49="","",IF($H49="","",COUNTA(G$7:$G49)-COUNTBLANK(G$7:$G49)))</f>
        <v/>
      </c>
      <c r="G49" s="253" t="str">
        <f t="shared" ca="1" si="5"/>
        <v/>
      </c>
      <c r="H49" s="253" t="str">
        <f t="shared" ca="1" si="6"/>
        <v/>
      </c>
      <c r="I49" s="252" t="str">
        <f t="shared" si="1"/>
        <v/>
      </c>
      <c r="J49" s="255" t="str">
        <f t="shared" ca="1" si="7"/>
        <v/>
      </c>
      <c r="K49" s="252" t="str">
        <f t="shared" ca="1" si="8"/>
        <v/>
      </c>
      <c r="L49" s="134" t="str">
        <f t="shared" ca="1" si="9"/>
        <v/>
      </c>
      <c r="M49" s="262"/>
      <c r="N49" s="262"/>
      <c r="O49" s="262"/>
    </row>
    <row r="50" spans="2:15">
      <c r="B50" s="239"/>
      <c r="C50" s="135" t="str">
        <f t="shared" si="2"/>
        <v/>
      </c>
      <c r="D50" s="133" t="str">
        <f t="shared" ca="1" si="3"/>
        <v/>
      </c>
      <c r="E50" s="133" t="str">
        <f t="shared" ca="1" si="4"/>
        <v/>
      </c>
      <c r="F50" s="252" t="str">
        <f>IF($C50="","",IF($H50="","",COUNTA(G$7:$G50)-COUNTBLANK(G$7:$G50)))</f>
        <v/>
      </c>
      <c r="G50" s="253" t="str">
        <f t="shared" ca="1" si="5"/>
        <v/>
      </c>
      <c r="H50" s="253" t="str">
        <f t="shared" ca="1" si="6"/>
        <v/>
      </c>
      <c r="I50" s="252" t="str">
        <f t="shared" si="1"/>
        <v/>
      </c>
      <c r="J50" s="255" t="str">
        <f t="shared" ca="1" si="7"/>
        <v/>
      </c>
      <c r="K50" s="252" t="str">
        <f t="shared" ca="1" si="8"/>
        <v/>
      </c>
      <c r="L50" s="134" t="str">
        <f t="shared" ca="1" si="9"/>
        <v/>
      </c>
      <c r="M50" s="262"/>
      <c r="N50" s="262"/>
      <c r="O50" s="262"/>
    </row>
    <row r="51" spans="2:15">
      <c r="B51" s="239"/>
      <c r="C51" s="135" t="str">
        <f t="shared" si="2"/>
        <v/>
      </c>
      <c r="D51" s="133" t="str">
        <f t="shared" ca="1" si="3"/>
        <v/>
      </c>
      <c r="E51" s="133" t="str">
        <f t="shared" ca="1" si="4"/>
        <v/>
      </c>
      <c r="F51" s="252" t="str">
        <f>IF($C51="","",IF($H51="","",COUNTA(G$7:$G51)-COUNTBLANK(G$7:$G51)))</f>
        <v/>
      </c>
      <c r="G51" s="253" t="str">
        <f t="shared" ca="1" si="5"/>
        <v/>
      </c>
      <c r="H51" s="253" t="str">
        <f t="shared" ca="1" si="6"/>
        <v/>
      </c>
      <c r="I51" s="252" t="str">
        <f t="shared" si="1"/>
        <v/>
      </c>
      <c r="J51" s="255" t="str">
        <f t="shared" ca="1" si="7"/>
        <v/>
      </c>
      <c r="K51" s="252" t="str">
        <f t="shared" ca="1" si="8"/>
        <v/>
      </c>
      <c r="L51" s="134" t="str">
        <f t="shared" ca="1" si="9"/>
        <v/>
      </c>
      <c r="M51" s="262"/>
      <c r="N51" s="262"/>
      <c r="O51" s="262"/>
    </row>
    <row r="52" spans="2:15">
      <c r="B52" s="239"/>
      <c r="C52" s="135" t="str">
        <f t="shared" si="2"/>
        <v/>
      </c>
      <c r="D52" s="133" t="str">
        <f t="shared" ca="1" si="3"/>
        <v/>
      </c>
      <c r="E52" s="133" t="str">
        <f t="shared" ca="1" si="4"/>
        <v/>
      </c>
      <c r="F52" s="252" t="str">
        <f>IF($C52="","",IF($H52="","",COUNTA(G$7:$G52)-COUNTBLANK(G$7:$G52)))</f>
        <v/>
      </c>
      <c r="G52" s="253" t="str">
        <f t="shared" ca="1" si="5"/>
        <v/>
      </c>
      <c r="H52" s="253" t="str">
        <f t="shared" ca="1" si="6"/>
        <v/>
      </c>
      <c r="I52" s="252" t="str">
        <f t="shared" si="1"/>
        <v/>
      </c>
      <c r="J52" s="255" t="str">
        <f t="shared" ca="1" si="7"/>
        <v/>
      </c>
      <c r="K52" s="252" t="str">
        <f t="shared" ca="1" si="8"/>
        <v/>
      </c>
      <c r="L52" s="134" t="str">
        <f t="shared" ca="1" si="9"/>
        <v/>
      </c>
      <c r="M52" s="262"/>
      <c r="N52" s="262"/>
      <c r="O52" s="262"/>
    </row>
    <row r="53" spans="2:15">
      <c r="B53" s="239"/>
      <c r="C53" s="135" t="str">
        <f t="shared" si="2"/>
        <v/>
      </c>
      <c r="D53" s="133" t="str">
        <f t="shared" ca="1" si="3"/>
        <v/>
      </c>
      <c r="E53" s="133" t="str">
        <f t="shared" ca="1" si="4"/>
        <v/>
      </c>
      <c r="F53" s="252" t="str">
        <f>IF($C53="","",IF($H53="","",COUNTA(G$7:$G53)-COUNTBLANK(G$7:$G53)))</f>
        <v/>
      </c>
      <c r="G53" s="253" t="str">
        <f t="shared" ca="1" si="5"/>
        <v/>
      </c>
      <c r="H53" s="253" t="str">
        <f t="shared" ca="1" si="6"/>
        <v/>
      </c>
      <c r="I53" s="252" t="str">
        <f t="shared" si="1"/>
        <v/>
      </c>
      <c r="J53" s="255" t="str">
        <f t="shared" ca="1" si="7"/>
        <v/>
      </c>
      <c r="K53" s="252" t="str">
        <f t="shared" ca="1" si="8"/>
        <v/>
      </c>
      <c r="L53" s="134" t="str">
        <f t="shared" ca="1" si="9"/>
        <v/>
      </c>
      <c r="M53" s="262"/>
      <c r="N53" s="262"/>
      <c r="O53" s="262"/>
    </row>
    <row r="54" spans="2:15">
      <c r="B54" s="239"/>
      <c r="C54" s="135" t="str">
        <f t="shared" si="2"/>
        <v/>
      </c>
      <c r="D54" s="133" t="str">
        <f t="shared" ca="1" si="3"/>
        <v/>
      </c>
      <c r="E54" s="133" t="str">
        <f t="shared" ca="1" si="4"/>
        <v/>
      </c>
      <c r="F54" s="252" t="str">
        <f>IF($C54="","",IF($H54="","",COUNTA(G$7:$G54)-COUNTBLANK(G$7:$G54)))</f>
        <v/>
      </c>
      <c r="G54" s="253" t="str">
        <f t="shared" ca="1" si="5"/>
        <v/>
      </c>
      <c r="H54" s="253" t="str">
        <f t="shared" ca="1" si="6"/>
        <v/>
      </c>
      <c r="I54" s="252" t="str">
        <f t="shared" si="1"/>
        <v/>
      </c>
      <c r="J54" s="255" t="str">
        <f t="shared" ca="1" si="7"/>
        <v/>
      </c>
      <c r="K54" s="252" t="str">
        <f t="shared" ca="1" si="8"/>
        <v/>
      </c>
      <c r="L54" s="134" t="str">
        <f t="shared" ca="1" si="9"/>
        <v/>
      </c>
      <c r="M54" s="262"/>
      <c r="N54" s="262"/>
      <c r="O54" s="262"/>
    </row>
    <row r="55" spans="2:15">
      <c r="B55" s="239"/>
      <c r="C55" s="135" t="str">
        <f t="shared" si="2"/>
        <v/>
      </c>
      <c r="D55" s="133" t="str">
        <f t="shared" ca="1" si="3"/>
        <v/>
      </c>
      <c r="E55" s="133" t="str">
        <f t="shared" ca="1" si="4"/>
        <v/>
      </c>
      <c r="F55" s="252" t="str">
        <f>IF($C55="","",IF($H55="","",COUNTA(G$7:$G55)-COUNTBLANK(G$7:$G55)))</f>
        <v/>
      </c>
      <c r="G55" s="253" t="str">
        <f t="shared" ca="1" si="5"/>
        <v/>
      </c>
      <c r="H55" s="253" t="str">
        <f t="shared" ca="1" si="6"/>
        <v/>
      </c>
      <c r="I55" s="252" t="str">
        <f t="shared" si="1"/>
        <v/>
      </c>
      <c r="J55" s="255" t="str">
        <f t="shared" ca="1" si="7"/>
        <v/>
      </c>
      <c r="K55" s="252" t="str">
        <f t="shared" ca="1" si="8"/>
        <v/>
      </c>
      <c r="L55" s="134" t="str">
        <f t="shared" ca="1" si="9"/>
        <v/>
      </c>
      <c r="M55" s="262"/>
      <c r="N55" s="262"/>
      <c r="O55" s="262"/>
    </row>
    <row r="56" spans="2:15">
      <c r="B56" s="239"/>
      <c r="C56" s="135" t="str">
        <f t="shared" si="2"/>
        <v/>
      </c>
      <c r="D56" s="133" t="str">
        <f t="shared" ca="1" si="3"/>
        <v/>
      </c>
      <c r="E56" s="133" t="str">
        <f t="shared" ca="1" si="4"/>
        <v/>
      </c>
      <c r="F56" s="252" t="str">
        <f>IF($C56="","",IF($H56="","",COUNTA(G$7:$G56)-COUNTBLANK(G$7:$G56)))</f>
        <v/>
      </c>
      <c r="G56" s="253" t="str">
        <f t="shared" ca="1" si="5"/>
        <v/>
      </c>
      <c r="H56" s="253" t="str">
        <f t="shared" ca="1" si="6"/>
        <v/>
      </c>
      <c r="I56" s="252" t="str">
        <f t="shared" si="1"/>
        <v/>
      </c>
      <c r="J56" s="255" t="str">
        <f t="shared" ca="1" si="7"/>
        <v/>
      </c>
      <c r="K56" s="252" t="str">
        <f t="shared" ca="1" si="8"/>
        <v/>
      </c>
      <c r="L56" s="134" t="str">
        <f t="shared" ca="1" si="9"/>
        <v/>
      </c>
      <c r="M56" s="262"/>
      <c r="N56" s="262"/>
      <c r="O56" s="262"/>
    </row>
    <row r="57" spans="2:15">
      <c r="B57" s="239"/>
      <c r="C57" s="135" t="str">
        <f t="shared" si="2"/>
        <v/>
      </c>
      <c r="D57" s="133" t="str">
        <f t="shared" ca="1" si="3"/>
        <v/>
      </c>
      <c r="E57" s="133" t="str">
        <f t="shared" ca="1" si="4"/>
        <v/>
      </c>
      <c r="F57" s="252" t="str">
        <f>IF($C57="","",IF($H57="","",COUNTA(G$7:$G57)-COUNTBLANK(G$7:$G57)))</f>
        <v/>
      </c>
      <c r="G57" s="253" t="str">
        <f t="shared" ca="1" si="5"/>
        <v/>
      </c>
      <c r="H57" s="253" t="str">
        <f t="shared" ca="1" si="6"/>
        <v/>
      </c>
      <c r="I57" s="252" t="str">
        <f t="shared" si="1"/>
        <v/>
      </c>
      <c r="J57" s="255" t="str">
        <f t="shared" ca="1" si="7"/>
        <v/>
      </c>
      <c r="K57" s="252" t="str">
        <f t="shared" ca="1" si="8"/>
        <v/>
      </c>
      <c r="L57" s="134" t="str">
        <f t="shared" ca="1" si="9"/>
        <v/>
      </c>
      <c r="M57" s="262"/>
      <c r="N57" s="262"/>
      <c r="O57" s="262"/>
    </row>
    <row r="58" spans="2:15">
      <c r="B58" s="239"/>
      <c r="C58" s="135" t="str">
        <f t="shared" si="2"/>
        <v/>
      </c>
      <c r="D58" s="133" t="str">
        <f t="shared" ca="1" si="3"/>
        <v/>
      </c>
      <c r="E58" s="133" t="str">
        <f t="shared" ca="1" si="4"/>
        <v/>
      </c>
      <c r="F58" s="252" t="str">
        <f>IF($C58="","",IF($H58="","",COUNTA(G$7:$G58)-COUNTBLANK(G$7:$G58)))</f>
        <v/>
      </c>
      <c r="G58" s="253" t="str">
        <f t="shared" ca="1" si="5"/>
        <v/>
      </c>
      <c r="H58" s="253" t="str">
        <f t="shared" ca="1" si="6"/>
        <v/>
      </c>
      <c r="I58" s="252" t="str">
        <f t="shared" si="1"/>
        <v/>
      </c>
      <c r="J58" s="255" t="str">
        <f t="shared" ca="1" si="7"/>
        <v/>
      </c>
      <c r="K58" s="252" t="str">
        <f t="shared" ca="1" si="8"/>
        <v/>
      </c>
      <c r="L58" s="134" t="str">
        <f t="shared" ca="1" si="9"/>
        <v/>
      </c>
      <c r="M58" s="262"/>
      <c r="N58" s="262"/>
      <c r="O58" s="262"/>
    </row>
    <row r="59" spans="2:15">
      <c r="B59" s="239"/>
      <c r="C59" s="135" t="str">
        <f t="shared" si="2"/>
        <v/>
      </c>
      <c r="D59" s="133" t="str">
        <f t="shared" ca="1" si="3"/>
        <v/>
      </c>
      <c r="E59" s="133" t="str">
        <f t="shared" ca="1" si="4"/>
        <v/>
      </c>
      <c r="F59" s="252" t="str">
        <f>IF($C59="","",IF($H59="","",COUNTA(G$7:$G59)-COUNTBLANK(G$7:$G59)))</f>
        <v/>
      </c>
      <c r="G59" s="253" t="str">
        <f t="shared" ca="1" si="5"/>
        <v/>
      </c>
      <c r="H59" s="253" t="str">
        <f t="shared" ca="1" si="6"/>
        <v/>
      </c>
      <c r="I59" s="252" t="str">
        <f t="shared" si="1"/>
        <v/>
      </c>
      <c r="J59" s="255" t="str">
        <f t="shared" ca="1" si="7"/>
        <v/>
      </c>
      <c r="K59" s="252" t="str">
        <f t="shared" ca="1" si="8"/>
        <v/>
      </c>
      <c r="L59" s="134" t="str">
        <f t="shared" ca="1" si="9"/>
        <v/>
      </c>
      <c r="M59" s="262"/>
      <c r="N59" s="262"/>
      <c r="O59" s="262"/>
    </row>
    <row r="60" spans="2:15">
      <c r="B60" s="239"/>
      <c r="C60" s="135" t="str">
        <f t="shared" si="2"/>
        <v/>
      </c>
      <c r="D60" s="133" t="str">
        <f t="shared" ca="1" si="3"/>
        <v/>
      </c>
      <c r="E60" s="133" t="str">
        <f t="shared" ca="1" si="4"/>
        <v/>
      </c>
      <c r="F60" s="252" t="str">
        <f>IF($C60="","",IF($H60="","",COUNTA(G$7:$G60)-COUNTBLANK(G$7:$G60)))</f>
        <v/>
      </c>
      <c r="G60" s="253" t="str">
        <f t="shared" ca="1" si="5"/>
        <v/>
      </c>
      <c r="H60" s="253" t="str">
        <f t="shared" ca="1" si="6"/>
        <v/>
      </c>
      <c r="I60" s="252" t="str">
        <f t="shared" si="1"/>
        <v/>
      </c>
      <c r="J60" s="255" t="str">
        <f t="shared" ca="1" si="7"/>
        <v/>
      </c>
      <c r="K60" s="252" t="str">
        <f t="shared" ca="1" si="8"/>
        <v/>
      </c>
      <c r="L60" s="134" t="str">
        <f t="shared" ca="1" si="9"/>
        <v/>
      </c>
      <c r="M60" s="262"/>
      <c r="N60" s="262"/>
      <c r="O60" s="262"/>
    </row>
    <row r="61" spans="2:15">
      <c r="B61" s="239"/>
      <c r="C61" s="135" t="str">
        <f t="shared" si="2"/>
        <v/>
      </c>
      <c r="D61" s="133" t="str">
        <f t="shared" ca="1" si="3"/>
        <v/>
      </c>
      <c r="E61" s="133" t="str">
        <f t="shared" ca="1" si="4"/>
        <v/>
      </c>
      <c r="F61" s="252" t="str">
        <f>IF($C61="","",IF($H61="","",COUNTA(G$7:$G61)-COUNTBLANK(G$7:$G61)))</f>
        <v/>
      </c>
      <c r="G61" s="253" t="str">
        <f t="shared" ca="1" si="5"/>
        <v/>
      </c>
      <c r="H61" s="253" t="str">
        <f t="shared" ca="1" si="6"/>
        <v/>
      </c>
      <c r="I61" s="252" t="str">
        <f t="shared" si="1"/>
        <v/>
      </c>
      <c r="J61" s="255" t="str">
        <f t="shared" ca="1" si="7"/>
        <v/>
      </c>
      <c r="K61" s="252" t="str">
        <f t="shared" ca="1" si="8"/>
        <v/>
      </c>
      <c r="L61" s="134" t="str">
        <f t="shared" ca="1" si="9"/>
        <v/>
      </c>
      <c r="M61" s="262"/>
      <c r="N61" s="262"/>
      <c r="O61" s="262"/>
    </row>
    <row r="62" spans="2:15">
      <c r="B62" s="239"/>
      <c r="C62" s="135" t="str">
        <f t="shared" si="2"/>
        <v/>
      </c>
      <c r="D62" s="133" t="str">
        <f t="shared" ca="1" si="3"/>
        <v/>
      </c>
      <c r="E62" s="133" t="str">
        <f t="shared" ca="1" si="4"/>
        <v/>
      </c>
      <c r="F62" s="252" t="str">
        <f>IF($C62="","",IF($H62="","",COUNTA(G$7:$G62)-COUNTBLANK(G$7:$G62)))</f>
        <v/>
      </c>
      <c r="G62" s="253" t="str">
        <f t="shared" ca="1" si="5"/>
        <v/>
      </c>
      <c r="H62" s="253" t="str">
        <f t="shared" ca="1" si="6"/>
        <v/>
      </c>
      <c r="I62" s="252" t="str">
        <f t="shared" si="1"/>
        <v/>
      </c>
      <c r="J62" s="255" t="str">
        <f t="shared" ca="1" si="7"/>
        <v/>
      </c>
      <c r="K62" s="252" t="str">
        <f t="shared" ca="1" si="8"/>
        <v/>
      </c>
      <c r="L62" s="134" t="str">
        <f t="shared" ca="1" si="9"/>
        <v/>
      </c>
      <c r="M62" s="262"/>
      <c r="N62" s="262"/>
      <c r="O62" s="262"/>
    </row>
    <row r="63" spans="2:15">
      <c r="B63" s="239"/>
      <c r="C63" s="135" t="str">
        <f t="shared" si="2"/>
        <v/>
      </c>
      <c r="D63" s="133" t="str">
        <f t="shared" ca="1" si="3"/>
        <v/>
      </c>
      <c r="E63" s="133" t="str">
        <f t="shared" ca="1" si="4"/>
        <v/>
      </c>
      <c r="F63" s="252" t="str">
        <f>IF($C63="","",IF($H63="","",COUNTA(G$7:$G63)-COUNTBLANK(G$7:$G63)))</f>
        <v/>
      </c>
      <c r="G63" s="253" t="str">
        <f t="shared" ca="1" si="5"/>
        <v/>
      </c>
      <c r="H63" s="253" t="str">
        <f t="shared" ca="1" si="6"/>
        <v/>
      </c>
      <c r="I63" s="252" t="str">
        <f t="shared" si="1"/>
        <v/>
      </c>
      <c r="J63" s="255" t="str">
        <f t="shared" ca="1" si="7"/>
        <v/>
      </c>
      <c r="K63" s="252" t="str">
        <f t="shared" ca="1" si="8"/>
        <v/>
      </c>
      <c r="L63" s="134" t="str">
        <f t="shared" ca="1" si="9"/>
        <v/>
      </c>
      <c r="M63" s="262"/>
      <c r="N63" s="262"/>
      <c r="O63" s="262"/>
    </row>
    <row r="64" spans="2:15">
      <c r="B64" s="239"/>
      <c r="C64" s="135" t="str">
        <f t="shared" si="2"/>
        <v/>
      </c>
      <c r="D64" s="133" t="str">
        <f t="shared" ca="1" si="3"/>
        <v/>
      </c>
      <c r="E64" s="133" t="str">
        <f t="shared" ca="1" si="4"/>
        <v/>
      </c>
      <c r="F64" s="252" t="str">
        <f>IF($C64="","",IF($H64="","",COUNTA(G$7:$G64)-COUNTBLANK(G$7:$G64)))</f>
        <v/>
      </c>
      <c r="G64" s="253" t="str">
        <f t="shared" ca="1" si="5"/>
        <v/>
      </c>
      <c r="H64" s="253" t="str">
        <f t="shared" ca="1" si="6"/>
        <v/>
      </c>
      <c r="I64" s="252" t="str">
        <f t="shared" si="1"/>
        <v/>
      </c>
      <c r="J64" s="255" t="str">
        <f t="shared" ca="1" si="7"/>
        <v/>
      </c>
      <c r="K64" s="252" t="str">
        <f t="shared" ca="1" si="8"/>
        <v/>
      </c>
      <c r="L64" s="134" t="str">
        <f t="shared" ca="1" si="9"/>
        <v/>
      </c>
      <c r="M64" s="262"/>
      <c r="N64" s="262"/>
      <c r="O64" s="262"/>
    </row>
    <row r="65" spans="2:15">
      <c r="B65" s="239"/>
      <c r="C65" s="135" t="str">
        <f t="shared" si="2"/>
        <v/>
      </c>
      <c r="D65" s="133" t="str">
        <f t="shared" ca="1" si="3"/>
        <v/>
      </c>
      <c r="E65" s="133" t="str">
        <f t="shared" ca="1" si="4"/>
        <v/>
      </c>
      <c r="F65" s="252" t="str">
        <f>IF($C65="","",IF($H65="","",COUNTA(G$7:$G65)-COUNTBLANK(G$7:$G65)))</f>
        <v/>
      </c>
      <c r="G65" s="253" t="str">
        <f t="shared" ca="1" si="5"/>
        <v/>
      </c>
      <c r="H65" s="253" t="str">
        <f t="shared" ca="1" si="6"/>
        <v/>
      </c>
      <c r="I65" s="252" t="str">
        <f t="shared" si="1"/>
        <v/>
      </c>
      <c r="J65" s="255" t="str">
        <f t="shared" ca="1" si="7"/>
        <v/>
      </c>
      <c r="K65" s="252" t="str">
        <f t="shared" ca="1" si="8"/>
        <v/>
      </c>
      <c r="L65" s="134" t="str">
        <f t="shared" ca="1" si="9"/>
        <v/>
      </c>
      <c r="M65" s="262"/>
      <c r="N65" s="262"/>
      <c r="O65" s="262"/>
    </row>
    <row r="66" spans="2:15">
      <c r="B66" s="239"/>
      <c r="C66" s="135" t="str">
        <f t="shared" si="2"/>
        <v/>
      </c>
      <c r="D66" s="133" t="str">
        <f t="shared" ca="1" si="3"/>
        <v/>
      </c>
      <c r="E66" s="133" t="str">
        <f t="shared" ca="1" si="4"/>
        <v/>
      </c>
      <c r="F66" s="252" t="str">
        <f>IF($C66="","",IF($H66="","",COUNTA(G$7:$G66)-COUNTBLANK(G$7:$G66)))</f>
        <v/>
      </c>
      <c r="G66" s="253" t="str">
        <f t="shared" ca="1" si="5"/>
        <v/>
      </c>
      <c r="H66" s="253" t="str">
        <f t="shared" ca="1" si="6"/>
        <v/>
      </c>
      <c r="I66" s="252" t="str">
        <f t="shared" si="1"/>
        <v/>
      </c>
      <c r="J66" s="255" t="str">
        <f t="shared" ca="1" si="7"/>
        <v/>
      </c>
      <c r="K66" s="252" t="str">
        <f t="shared" ca="1" si="8"/>
        <v/>
      </c>
      <c r="L66" s="134" t="str">
        <f t="shared" ca="1" si="9"/>
        <v/>
      </c>
      <c r="M66" s="262"/>
      <c r="N66" s="262"/>
      <c r="O66" s="262"/>
    </row>
    <row r="67" spans="2:15">
      <c r="B67" s="239"/>
      <c r="C67" s="135" t="str">
        <f t="shared" si="2"/>
        <v/>
      </c>
      <c r="D67" s="133" t="str">
        <f t="shared" ca="1" si="3"/>
        <v/>
      </c>
      <c r="E67" s="133" t="str">
        <f t="shared" ca="1" si="4"/>
        <v/>
      </c>
      <c r="F67" s="252" t="str">
        <f>IF($C67="","",IF($H67="","",COUNTA(G$7:$G67)-COUNTBLANK(G$7:$G67)))</f>
        <v/>
      </c>
      <c r="G67" s="253" t="str">
        <f t="shared" ca="1" si="5"/>
        <v/>
      </c>
      <c r="H67" s="253" t="str">
        <f t="shared" ca="1" si="6"/>
        <v/>
      </c>
      <c r="I67" s="252" t="str">
        <f t="shared" si="1"/>
        <v/>
      </c>
      <c r="J67" s="255" t="str">
        <f t="shared" ca="1" si="7"/>
        <v/>
      </c>
      <c r="K67" s="252" t="str">
        <f t="shared" ca="1" si="8"/>
        <v/>
      </c>
      <c r="L67" s="134" t="str">
        <f t="shared" ca="1" si="9"/>
        <v/>
      </c>
      <c r="M67" s="262"/>
      <c r="N67" s="262"/>
      <c r="O67" s="262"/>
    </row>
    <row r="68" spans="2:15">
      <c r="B68" s="239"/>
      <c r="C68" s="135" t="str">
        <f t="shared" si="2"/>
        <v/>
      </c>
      <c r="D68" s="133" t="str">
        <f t="shared" ca="1" si="3"/>
        <v/>
      </c>
      <c r="E68" s="133" t="str">
        <f t="shared" ca="1" si="4"/>
        <v/>
      </c>
      <c r="F68" s="252" t="str">
        <f>IF($C68="","",IF($H68="","",COUNTA(G$7:$G68)-COUNTBLANK(G$7:$G68)))</f>
        <v/>
      </c>
      <c r="G68" s="253" t="str">
        <f t="shared" ca="1" si="5"/>
        <v/>
      </c>
      <c r="H68" s="253" t="str">
        <f t="shared" ca="1" si="6"/>
        <v/>
      </c>
      <c r="I68" s="252" t="str">
        <f t="shared" si="1"/>
        <v/>
      </c>
      <c r="J68" s="255" t="str">
        <f t="shared" ca="1" si="7"/>
        <v/>
      </c>
      <c r="K68" s="252" t="str">
        <f t="shared" ca="1" si="8"/>
        <v/>
      </c>
      <c r="L68" s="134" t="str">
        <f t="shared" ca="1" si="9"/>
        <v/>
      </c>
      <c r="M68" s="262"/>
      <c r="N68" s="262"/>
      <c r="O68" s="262"/>
    </row>
    <row r="69" spans="2:15">
      <c r="B69" s="239"/>
      <c r="C69" s="135" t="str">
        <f t="shared" si="2"/>
        <v/>
      </c>
      <c r="D69" s="133" t="str">
        <f t="shared" ca="1" si="3"/>
        <v/>
      </c>
      <c r="E69" s="133" t="str">
        <f t="shared" ca="1" si="4"/>
        <v/>
      </c>
      <c r="F69" s="252" t="str">
        <f>IF($C69="","",IF($H69="","",COUNTA(G$7:$G69)-COUNTBLANK(G$7:$G69)))</f>
        <v/>
      </c>
      <c r="G69" s="253" t="str">
        <f t="shared" ca="1" si="5"/>
        <v/>
      </c>
      <c r="H69" s="253" t="str">
        <f t="shared" ca="1" si="6"/>
        <v/>
      </c>
      <c r="I69" s="252" t="str">
        <f t="shared" si="1"/>
        <v/>
      </c>
      <c r="J69" s="255" t="str">
        <f t="shared" ca="1" si="7"/>
        <v/>
      </c>
      <c r="K69" s="252" t="str">
        <f t="shared" ca="1" si="8"/>
        <v/>
      </c>
      <c r="L69" s="134" t="str">
        <f t="shared" ca="1" si="9"/>
        <v/>
      </c>
      <c r="M69" s="262"/>
      <c r="N69" s="262"/>
      <c r="O69" s="262"/>
    </row>
    <row r="70" spans="2:15">
      <c r="B70" s="239"/>
      <c r="C70" s="135" t="str">
        <f t="shared" si="2"/>
        <v/>
      </c>
      <c r="D70" s="133" t="str">
        <f t="shared" ca="1" si="3"/>
        <v/>
      </c>
      <c r="E70" s="133" t="str">
        <f t="shared" ca="1" si="4"/>
        <v/>
      </c>
      <c r="F70" s="252" t="str">
        <f>IF($C70="","",IF($H70="","",COUNTA(G$7:$G70)-COUNTBLANK(G$7:$G70)))</f>
        <v/>
      </c>
      <c r="G70" s="253" t="str">
        <f t="shared" ca="1" si="5"/>
        <v/>
      </c>
      <c r="H70" s="253" t="str">
        <f t="shared" ca="1" si="6"/>
        <v/>
      </c>
      <c r="I70" s="252" t="str">
        <f t="shared" si="1"/>
        <v/>
      </c>
      <c r="J70" s="255" t="str">
        <f t="shared" ca="1" si="7"/>
        <v/>
      </c>
      <c r="K70" s="252" t="str">
        <f t="shared" ca="1" si="8"/>
        <v/>
      </c>
      <c r="L70" s="134" t="str">
        <f t="shared" ca="1" si="9"/>
        <v/>
      </c>
      <c r="M70" s="262"/>
      <c r="N70" s="262"/>
      <c r="O70" s="262"/>
    </row>
    <row r="71" spans="2:15">
      <c r="B71" s="239"/>
      <c r="C71" s="135" t="str">
        <f t="shared" si="2"/>
        <v/>
      </c>
      <c r="D71" s="133" t="str">
        <f t="shared" ca="1" si="3"/>
        <v/>
      </c>
      <c r="E71" s="133" t="str">
        <f t="shared" ca="1" si="4"/>
        <v/>
      </c>
      <c r="F71" s="252" t="str">
        <f>IF($C71="","",IF($H71="","",COUNTA(G$7:$G71)-COUNTBLANK(G$7:$G71)))</f>
        <v/>
      </c>
      <c r="G71" s="253" t="str">
        <f t="shared" ca="1" si="5"/>
        <v/>
      </c>
      <c r="H71" s="253" t="str">
        <f t="shared" ca="1" si="6"/>
        <v/>
      </c>
      <c r="I71" s="252" t="str">
        <f t="shared" ref="I71:I134" si="10">IF($C71="","",IF($J71="","",LEFT($J71,1)))</f>
        <v/>
      </c>
      <c r="J71" s="255" t="str">
        <f t="shared" ca="1" si="7"/>
        <v/>
      </c>
      <c r="K71" s="252" t="str">
        <f t="shared" ca="1" si="8"/>
        <v/>
      </c>
      <c r="L71" s="134" t="str">
        <f t="shared" ca="1" si="9"/>
        <v/>
      </c>
      <c r="M71" s="262"/>
      <c r="N71" s="262"/>
      <c r="O71" s="262"/>
    </row>
    <row r="72" spans="2:15">
      <c r="B72" s="239"/>
      <c r="C72" s="135" t="str">
        <f t="shared" ref="C72:C135" si="11">IF($B72="","",SMALL($B$7:$B$500,ROW(B66)))</f>
        <v/>
      </c>
      <c r="D72" s="133" t="str">
        <f t="shared" ref="D72:D135" ca="1" si="12">IF($C72="","",IF($C72=$C71,"",IF(INDIRECT($C72&amp;"!e4")="","",INDIRECT($C72&amp;"!e4"))))</f>
        <v/>
      </c>
      <c r="E72" s="133" t="str">
        <f t="shared" ref="E72:E135" ca="1" si="13">IF($C72="","",IF($C72=$C71,"",IF(INDIRECT($C72&amp;"!g4")="","",INDIRECT($C72&amp;"!g4"))))</f>
        <v/>
      </c>
      <c r="F72" s="252" t="str">
        <f>IF($C72="","",IF($H72="","",COUNTA(G$7:$G72)-COUNTBLANK(G$7:$G72)))</f>
        <v/>
      </c>
      <c r="G72" s="253" t="str">
        <f t="shared" ref="G72:G135" ca="1" si="14">IF($C72="","",IF($C72=$C71,"",IF(INDIRECT($C72&amp;"!g5")="","",INDIRECT($C72&amp;"!g5"))))</f>
        <v/>
      </c>
      <c r="H72" s="253" t="str">
        <f t="shared" ref="H72:H135" ca="1" si="15">IF($C72="","",IF($C72=$C71,"",IF(INDIRECT($C72&amp;"!g6")="","",INDIRECT($C72&amp;"!g6"))))</f>
        <v/>
      </c>
      <c r="I72" s="252" t="str">
        <f t="shared" si="10"/>
        <v/>
      </c>
      <c r="J72" s="255" t="str">
        <f t="shared" ref="J72:J135" ca="1" si="16">IF($C72="","",IF($K72="","",IF(VLOOKUP($K72,INDIRECT($C72&amp;"!$A$12:$b$500"),2,0)=0,"",VLOOKUP($K72,INDIRECT($C72&amp;"!$A$12:$b$500"),2,0))))</f>
        <v/>
      </c>
      <c r="K72" s="252" t="str">
        <f t="shared" ref="K72:K135" ca="1" si="17">IF($C72="","",IF($C72&gt;$C71,1,COUNTA(INDIRECT($C72&amp;"!$D$12:$D$500")-(COUNTA(INDIRECT($C72&amp;"!$D$12:$D$500")-1)))+$K71))</f>
        <v/>
      </c>
      <c r="L72" s="134" t="str">
        <f t="shared" ref="L72:L135" ca="1" si="18">IF($C72="","",IF($K72="","",VLOOKUP($K72,INDIRECT($C72&amp;"!$d$12:$K$500"),2,0)))</f>
        <v/>
      </c>
      <c r="M72" s="262"/>
      <c r="N72" s="262"/>
      <c r="O72" s="262"/>
    </row>
    <row r="73" spans="2:15">
      <c r="B73" s="239"/>
      <c r="C73" s="135" t="str">
        <f t="shared" si="11"/>
        <v/>
      </c>
      <c r="D73" s="133" t="str">
        <f t="shared" ca="1" si="12"/>
        <v/>
      </c>
      <c r="E73" s="133" t="str">
        <f t="shared" ca="1" si="13"/>
        <v/>
      </c>
      <c r="F73" s="252" t="str">
        <f>IF($C73="","",IF($H73="","",COUNTA(G$7:$G73)-COUNTBLANK(G$7:$G73)))</f>
        <v/>
      </c>
      <c r="G73" s="253" t="str">
        <f t="shared" ca="1" si="14"/>
        <v/>
      </c>
      <c r="H73" s="253" t="str">
        <f t="shared" ca="1" si="15"/>
        <v/>
      </c>
      <c r="I73" s="252" t="str">
        <f t="shared" si="10"/>
        <v/>
      </c>
      <c r="J73" s="255" t="str">
        <f t="shared" ca="1" si="16"/>
        <v/>
      </c>
      <c r="K73" s="252" t="str">
        <f t="shared" ca="1" si="17"/>
        <v/>
      </c>
      <c r="L73" s="134" t="str">
        <f t="shared" ca="1" si="18"/>
        <v/>
      </c>
      <c r="M73" s="262"/>
      <c r="N73" s="262"/>
      <c r="O73" s="262"/>
    </row>
    <row r="74" spans="2:15">
      <c r="B74" s="239"/>
      <c r="C74" s="135" t="str">
        <f t="shared" si="11"/>
        <v/>
      </c>
      <c r="D74" s="133" t="str">
        <f t="shared" ca="1" si="12"/>
        <v/>
      </c>
      <c r="E74" s="133" t="str">
        <f t="shared" ca="1" si="13"/>
        <v/>
      </c>
      <c r="F74" s="252" t="str">
        <f>IF($C74="","",IF($H74="","",COUNTA(G$7:$G74)-COUNTBLANK(G$7:$G74)))</f>
        <v/>
      </c>
      <c r="G74" s="253" t="str">
        <f t="shared" ca="1" si="14"/>
        <v/>
      </c>
      <c r="H74" s="253" t="str">
        <f t="shared" ca="1" si="15"/>
        <v/>
      </c>
      <c r="I74" s="252" t="str">
        <f t="shared" si="10"/>
        <v/>
      </c>
      <c r="J74" s="255" t="str">
        <f t="shared" ca="1" si="16"/>
        <v/>
      </c>
      <c r="K74" s="252" t="str">
        <f t="shared" ca="1" si="17"/>
        <v/>
      </c>
      <c r="L74" s="134" t="str">
        <f t="shared" ca="1" si="18"/>
        <v/>
      </c>
      <c r="M74" s="262"/>
      <c r="N74" s="262"/>
      <c r="O74" s="262"/>
    </row>
    <row r="75" spans="2:15">
      <c r="B75" s="239"/>
      <c r="C75" s="135" t="str">
        <f t="shared" si="11"/>
        <v/>
      </c>
      <c r="D75" s="133" t="str">
        <f t="shared" ca="1" si="12"/>
        <v/>
      </c>
      <c r="E75" s="133" t="str">
        <f t="shared" ca="1" si="13"/>
        <v/>
      </c>
      <c r="F75" s="252" t="str">
        <f>IF($C75="","",IF($H75="","",COUNTA(G$7:$G75)-COUNTBLANK(G$7:$G75)))</f>
        <v/>
      </c>
      <c r="G75" s="253" t="str">
        <f t="shared" ca="1" si="14"/>
        <v/>
      </c>
      <c r="H75" s="253" t="str">
        <f t="shared" ca="1" si="15"/>
        <v/>
      </c>
      <c r="I75" s="252" t="str">
        <f t="shared" si="10"/>
        <v/>
      </c>
      <c r="J75" s="255" t="str">
        <f t="shared" ca="1" si="16"/>
        <v/>
      </c>
      <c r="K75" s="252" t="str">
        <f t="shared" ca="1" si="17"/>
        <v/>
      </c>
      <c r="L75" s="134" t="str">
        <f t="shared" ca="1" si="18"/>
        <v/>
      </c>
      <c r="M75" s="262"/>
      <c r="N75" s="262"/>
      <c r="O75" s="262"/>
    </row>
    <row r="76" spans="2:15">
      <c r="B76" s="239"/>
      <c r="C76" s="135" t="str">
        <f t="shared" si="11"/>
        <v/>
      </c>
      <c r="D76" s="133" t="str">
        <f t="shared" ca="1" si="12"/>
        <v/>
      </c>
      <c r="E76" s="133" t="str">
        <f t="shared" ca="1" si="13"/>
        <v/>
      </c>
      <c r="F76" s="252" t="str">
        <f>IF($C76="","",IF($H76="","",COUNTA(G$7:$G76)-COUNTBLANK(G$7:$G76)))</f>
        <v/>
      </c>
      <c r="G76" s="253" t="str">
        <f t="shared" ca="1" si="14"/>
        <v/>
      </c>
      <c r="H76" s="253" t="str">
        <f t="shared" ca="1" si="15"/>
        <v/>
      </c>
      <c r="I76" s="252" t="str">
        <f t="shared" si="10"/>
        <v/>
      </c>
      <c r="J76" s="255" t="str">
        <f t="shared" ca="1" si="16"/>
        <v/>
      </c>
      <c r="K76" s="252" t="str">
        <f t="shared" ca="1" si="17"/>
        <v/>
      </c>
      <c r="L76" s="134" t="str">
        <f t="shared" ca="1" si="18"/>
        <v/>
      </c>
      <c r="M76" s="262"/>
      <c r="N76" s="262"/>
      <c r="O76" s="262"/>
    </row>
    <row r="77" spans="2:15">
      <c r="B77" s="239"/>
      <c r="C77" s="135" t="str">
        <f t="shared" si="11"/>
        <v/>
      </c>
      <c r="D77" s="133" t="str">
        <f t="shared" ca="1" si="12"/>
        <v/>
      </c>
      <c r="E77" s="133" t="str">
        <f t="shared" ca="1" si="13"/>
        <v/>
      </c>
      <c r="F77" s="252" t="str">
        <f>IF($C77="","",IF($H77="","",COUNTA(G$7:$G77)-COUNTBLANK(G$7:$G77)))</f>
        <v/>
      </c>
      <c r="G77" s="253" t="str">
        <f t="shared" ca="1" si="14"/>
        <v/>
      </c>
      <c r="H77" s="253" t="str">
        <f t="shared" ca="1" si="15"/>
        <v/>
      </c>
      <c r="I77" s="252" t="str">
        <f t="shared" si="10"/>
        <v/>
      </c>
      <c r="J77" s="255" t="str">
        <f t="shared" ca="1" si="16"/>
        <v/>
      </c>
      <c r="K77" s="252" t="str">
        <f t="shared" ca="1" si="17"/>
        <v/>
      </c>
      <c r="L77" s="134" t="str">
        <f t="shared" ca="1" si="18"/>
        <v/>
      </c>
      <c r="M77" s="262"/>
      <c r="N77" s="262"/>
      <c r="O77" s="262"/>
    </row>
    <row r="78" spans="2:15">
      <c r="B78" s="239"/>
      <c r="C78" s="135" t="str">
        <f t="shared" si="11"/>
        <v/>
      </c>
      <c r="D78" s="133" t="str">
        <f t="shared" ca="1" si="12"/>
        <v/>
      </c>
      <c r="E78" s="133" t="str">
        <f t="shared" ca="1" si="13"/>
        <v/>
      </c>
      <c r="F78" s="252" t="str">
        <f>IF($C78="","",IF($H78="","",COUNTA(G$7:$G78)-COUNTBLANK(G$7:$G78)))</f>
        <v/>
      </c>
      <c r="G78" s="253" t="str">
        <f t="shared" ca="1" si="14"/>
        <v/>
      </c>
      <c r="H78" s="253" t="str">
        <f t="shared" ca="1" si="15"/>
        <v/>
      </c>
      <c r="I78" s="252" t="str">
        <f t="shared" si="10"/>
        <v/>
      </c>
      <c r="J78" s="255" t="str">
        <f t="shared" ca="1" si="16"/>
        <v/>
      </c>
      <c r="K78" s="252" t="str">
        <f t="shared" ca="1" si="17"/>
        <v/>
      </c>
      <c r="L78" s="134" t="str">
        <f t="shared" ca="1" si="18"/>
        <v/>
      </c>
      <c r="M78" s="263"/>
      <c r="N78" s="263"/>
      <c r="O78" s="263"/>
    </row>
    <row r="79" spans="2:15">
      <c r="B79" s="239"/>
      <c r="C79" s="135" t="str">
        <f t="shared" si="11"/>
        <v/>
      </c>
      <c r="D79" s="133" t="str">
        <f t="shared" ca="1" si="12"/>
        <v/>
      </c>
      <c r="E79" s="133" t="str">
        <f t="shared" ca="1" si="13"/>
        <v/>
      </c>
      <c r="F79" s="252" t="str">
        <f>IF($C79="","",IF($H79="","",COUNTA(G$7:$G79)-COUNTBLANK(G$7:$G79)))</f>
        <v/>
      </c>
      <c r="G79" s="253" t="str">
        <f t="shared" ca="1" si="14"/>
        <v/>
      </c>
      <c r="H79" s="253" t="str">
        <f t="shared" ca="1" si="15"/>
        <v/>
      </c>
      <c r="I79" s="252" t="str">
        <f t="shared" si="10"/>
        <v/>
      </c>
      <c r="J79" s="255" t="str">
        <f t="shared" ca="1" si="16"/>
        <v/>
      </c>
      <c r="K79" s="252" t="str">
        <f t="shared" ca="1" si="17"/>
        <v/>
      </c>
      <c r="L79" s="134" t="str">
        <f t="shared" ca="1" si="18"/>
        <v/>
      </c>
      <c r="M79" s="263"/>
      <c r="N79" s="263"/>
      <c r="O79" s="263"/>
    </row>
    <row r="80" spans="2:15">
      <c r="B80" s="239"/>
      <c r="C80" s="135" t="str">
        <f t="shared" si="11"/>
        <v/>
      </c>
      <c r="D80" s="133" t="str">
        <f t="shared" ca="1" si="12"/>
        <v/>
      </c>
      <c r="E80" s="133" t="str">
        <f t="shared" ca="1" si="13"/>
        <v/>
      </c>
      <c r="F80" s="252" t="str">
        <f>IF($C80="","",IF($H80="","",COUNTA(G$7:$G80)-COUNTBLANK(G$7:$G80)))</f>
        <v/>
      </c>
      <c r="G80" s="253" t="str">
        <f t="shared" ca="1" si="14"/>
        <v/>
      </c>
      <c r="H80" s="253" t="str">
        <f t="shared" ca="1" si="15"/>
        <v/>
      </c>
      <c r="I80" s="252" t="str">
        <f t="shared" si="10"/>
        <v/>
      </c>
      <c r="J80" s="255" t="str">
        <f t="shared" ca="1" si="16"/>
        <v/>
      </c>
      <c r="K80" s="252" t="str">
        <f t="shared" ca="1" si="17"/>
        <v/>
      </c>
      <c r="L80" s="134" t="str">
        <f t="shared" ca="1" si="18"/>
        <v/>
      </c>
      <c r="M80" s="263"/>
      <c r="N80" s="263"/>
      <c r="O80" s="263"/>
    </row>
    <row r="81" spans="2:15">
      <c r="B81" s="239"/>
      <c r="C81" s="135" t="str">
        <f t="shared" si="11"/>
        <v/>
      </c>
      <c r="D81" s="133" t="str">
        <f t="shared" ca="1" si="12"/>
        <v/>
      </c>
      <c r="E81" s="133" t="str">
        <f t="shared" ca="1" si="13"/>
        <v/>
      </c>
      <c r="F81" s="252" t="str">
        <f>IF($C81="","",IF($H81="","",COUNTA(G$7:$G81)-COUNTBLANK(G$7:$G81)))</f>
        <v/>
      </c>
      <c r="G81" s="253" t="str">
        <f t="shared" ca="1" si="14"/>
        <v/>
      </c>
      <c r="H81" s="253" t="str">
        <f t="shared" ca="1" si="15"/>
        <v/>
      </c>
      <c r="I81" s="252" t="str">
        <f t="shared" si="10"/>
        <v/>
      </c>
      <c r="J81" s="255" t="str">
        <f t="shared" ca="1" si="16"/>
        <v/>
      </c>
      <c r="K81" s="252" t="str">
        <f t="shared" ca="1" si="17"/>
        <v/>
      </c>
      <c r="L81" s="134" t="str">
        <f t="shared" ca="1" si="18"/>
        <v/>
      </c>
      <c r="M81" s="263"/>
      <c r="N81" s="263"/>
      <c r="O81" s="263"/>
    </row>
    <row r="82" spans="2:15">
      <c r="B82" s="239"/>
      <c r="C82" s="135" t="str">
        <f t="shared" si="11"/>
        <v/>
      </c>
      <c r="D82" s="133" t="str">
        <f t="shared" ca="1" si="12"/>
        <v/>
      </c>
      <c r="E82" s="133" t="str">
        <f t="shared" ca="1" si="13"/>
        <v/>
      </c>
      <c r="F82" s="252" t="str">
        <f>IF($C82="","",IF($H82="","",COUNTA(G$7:$G82)-COUNTBLANK(G$7:$G82)))</f>
        <v/>
      </c>
      <c r="G82" s="253" t="str">
        <f t="shared" ca="1" si="14"/>
        <v/>
      </c>
      <c r="H82" s="253" t="str">
        <f t="shared" ca="1" si="15"/>
        <v/>
      </c>
      <c r="I82" s="252" t="str">
        <f t="shared" si="10"/>
        <v/>
      </c>
      <c r="J82" s="255" t="str">
        <f t="shared" ca="1" si="16"/>
        <v/>
      </c>
      <c r="K82" s="252" t="str">
        <f t="shared" ca="1" si="17"/>
        <v/>
      </c>
      <c r="L82" s="134" t="str">
        <f t="shared" ca="1" si="18"/>
        <v/>
      </c>
      <c r="M82" s="263"/>
      <c r="N82" s="263"/>
      <c r="O82" s="263"/>
    </row>
    <row r="83" spans="2:15">
      <c r="B83" s="239"/>
      <c r="C83" s="135" t="str">
        <f t="shared" si="11"/>
        <v/>
      </c>
      <c r="D83" s="133" t="str">
        <f t="shared" ca="1" si="12"/>
        <v/>
      </c>
      <c r="E83" s="133" t="str">
        <f t="shared" ca="1" si="13"/>
        <v/>
      </c>
      <c r="F83" s="252" t="str">
        <f>IF($C83="","",IF($H83="","",COUNTA(G$7:$G83)-COUNTBLANK(G$7:$G83)))</f>
        <v/>
      </c>
      <c r="G83" s="253" t="str">
        <f t="shared" ca="1" si="14"/>
        <v/>
      </c>
      <c r="H83" s="253" t="str">
        <f t="shared" ca="1" si="15"/>
        <v/>
      </c>
      <c r="I83" s="252" t="str">
        <f t="shared" si="10"/>
        <v/>
      </c>
      <c r="J83" s="255" t="str">
        <f t="shared" ca="1" si="16"/>
        <v/>
      </c>
      <c r="K83" s="252" t="str">
        <f t="shared" ca="1" si="17"/>
        <v/>
      </c>
      <c r="L83" s="134" t="str">
        <f t="shared" ca="1" si="18"/>
        <v/>
      </c>
      <c r="M83" s="263"/>
      <c r="N83" s="263"/>
      <c r="O83" s="263"/>
    </row>
    <row r="84" spans="2:15">
      <c r="B84" s="239"/>
      <c r="C84" s="135" t="str">
        <f t="shared" si="11"/>
        <v/>
      </c>
      <c r="D84" s="133" t="str">
        <f t="shared" ca="1" si="12"/>
        <v/>
      </c>
      <c r="E84" s="133" t="str">
        <f t="shared" ca="1" si="13"/>
        <v/>
      </c>
      <c r="F84" s="252" t="str">
        <f>IF($C84="","",IF($H84="","",COUNTA(G$7:$G84)-COUNTBLANK(G$7:$G84)))</f>
        <v/>
      </c>
      <c r="G84" s="253" t="str">
        <f t="shared" ca="1" si="14"/>
        <v/>
      </c>
      <c r="H84" s="253" t="str">
        <f t="shared" ca="1" si="15"/>
        <v/>
      </c>
      <c r="I84" s="252" t="str">
        <f t="shared" si="10"/>
        <v/>
      </c>
      <c r="J84" s="255" t="str">
        <f t="shared" ca="1" si="16"/>
        <v/>
      </c>
      <c r="K84" s="252" t="str">
        <f t="shared" ca="1" si="17"/>
        <v/>
      </c>
      <c r="L84" s="134" t="str">
        <f t="shared" ca="1" si="18"/>
        <v/>
      </c>
      <c r="M84" s="263"/>
      <c r="N84" s="263"/>
      <c r="O84" s="263"/>
    </row>
    <row r="85" spans="2:15">
      <c r="B85" s="239"/>
      <c r="C85" s="135" t="str">
        <f t="shared" si="11"/>
        <v/>
      </c>
      <c r="D85" s="133" t="str">
        <f t="shared" ca="1" si="12"/>
        <v/>
      </c>
      <c r="E85" s="133" t="str">
        <f t="shared" ca="1" si="13"/>
        <v/>
      </c>
      <c r="F85" s="252" t="str">
        <f>IF($C85="","",IF($H85="","",COUNTA(G$7:$G85)-COUNTBLANK(G$7:$G85)))</f>
        <v/>
      </c>
      <c r="G85" s="253" t="str">
        <f t="shared" ca="1" si="14"/>
        <v/>
      </c>
      <c r="H85" s="253" t="str">
        <f t="shared" ca="1" si="15"/>
        <v/>
      </c>
      <c r="I85" s="252" t="str">
        <f t="shared" si="10"/>
        <v/>
      </c>
      <c r="J85" s="255" t="str">
        <f t="shared" ca="1" si="16"/>
        <v/>
      </c>
      <c r="K85" s="252" t="str">
        <f t="shared" ca="1" si="17"/>
        <v/>
      </c>
      <c r="L85" s="134" t="str">
        <f t="shared" ca="1" si="18"/>
        <v/>
      </c>
      <c r="M85" s="263"/>
      <c r="N85" s="263"/>
      <c r="O85" s="263"/>
    </row>
    <row r="86" spans="2:15">
      <c r="B86" s="239"/>
      <c r="C86" s="135" t="str">
        <f t="shared" si="11"/>
        <v/>
      </c>
      <c r="D86" s="133" t="str">
        <f t="shared" ca="1" si="12"/>
        <v/>
      </c>
      <c r="E86" s="133" t="str">
        <f t="shared" ca="1" si="13"/>
        <v/>
      </c>
      <c r="F86" s="252" t="str">
        <f>IF($C86="","",IF($H86="","",COUNTA(G$7:$G86)-COUNTBLANK(G$7:$G86)))</f>
        <v/>
      </c>
      <c r="G86" s="253" t="str">
        <f t="shared" ca="1" si="14"/>
        <v/>
      </c>
      <c r="H86" s="253" t="str">
        <f t="shared" ca="1" si="15"/>
        <v/>
      </c>
      <c r="I86" s="252" t="str">
        <f t="shared" si="10"/>
        <v/>
      </c>
      <c r="J86" s="255" t="str">
        <f t="shared" ca="1" si="16"/>
        <v/>
      </c>
      <c r="K86" s="252" t="str">
        <f t="shared" ca="1" si="17"/>
        <v/>
      </c>
      <c r="L86" s="134" t="str">
        <f t="shared" ca="1" si="18"/>
        <v/>
      </c>
      <c r="M86" s="263"/>
      <c r="N86" s="263"/>
      <c r="O86" s="263"/>
    </row>
    <row r="87" spans="2:15">
      <c r="B87" s="239"/>
      <c r="C87" s="135" t="str">
        <f t="shared" si="11"/>
        <v/>
      </c>
      <c r="D87" s="133" t="str">
        <f t="shared" ca="1" si="12"/>
        <v/>
      </c>
      <c r="E87" s="133" t="str">
        <f t="shared" ca="1" si="13"/>
        <v/>
      </c>
      <c r="F87" s="252" t="str">
        <f>IF($C87="","",IF($H87="","",COUNTA(G$7:$G87)-COUNTBLANK(G$7:$G87)))</f>
        <v/>
      </c>
      <c r="G87" s="253" t="str">
        <f t="shared" ca="1" si="14"/>
        <v/>
      </c>
      <c r="H87" s="253" t="str">
        <f t="shared" ca="1" si="15"/>
        <v/>
      </c>
      <c r="I87" s="252" t="str">
        <f t="shared" si="10"/>
        <v/>
      </c>
      <c r="J87" s="255" t="str">
        <f t="shared" ca="1" si="16"/>
        <v/>
      </c>
      <c r="K87" s="252" t="str">
        <f t="shared" ca="1" si="17"/>
        <v/>
      </c>
      <c r="L87" s="134" t="str">
        <f t="shared" ca="1" si="18"/>
        <v/>
      </c>
      <c r="M87" s="263"/>
      <c r="N87" s="263"/>
      <c r="O87" s="263"/>
    </row>
    <row r="88" spans="2:15">
      <c r="B88" s="239"/>
      <c r="C88" s="135" t="str">
        <f t="shared" si="11"/>
        <v/>
      </c>
      <c r="D88" s="133" t="str">
        <f t="shared" ca="1" si="12"/>
        <v/>
      </c>
      <c r="E88" s="133" t="str">
        <f t="shared" ca="1" si="13"/>
        <v/>
      </c>
      <c r="F88" s="252" t="str">
        <f>IF($C88="","",IF($H88="","",COUNTA(G$7:$G88)-COUNTBLANK(G$7:$G88)))</f>
        <v/>
      </c>
      <c r="G88" s="253" t="str">
        <f t="shared" ca="1" si="14"/>
        <v/>
      </c>
      <c r="H88" s="253" t="str">
        <f t="shared" ca="1" si="15"/>
        <v/>
      </c>
      <c r="I88" s="252" t="str">
        <f t="shared" si="10"/>
        <v/>
      </c>
      <c r="J88" s="255" t="str">
        <f t="shared" ca="1" si="16"/>
        <v/>
      </c>
      <c r="K88" s="252" t="str">
        <f t="shared" ca="1" si="17"/>
        <v/>
      </c>
      <c r="L88" s="134" t="str">
        <f t="shared" ca="1" si="18"/>
        <v/>
      </c>
      <c r="M88" s="263"/>
      <c r="N88" s="263"/>
      <c r="O88" s="263"/>
    </row>
    <row r="89" spans="2:15">
      <c r="B89" s="239"/>
      <c r="C89" s="135" t="str">
        <f t="shared" si="11"/>
        <v/>
      </c>
      <c r="D89" s="133" t="str">
        <f t="shared" ca="1" si="12"/>
        <v/>
      </c>
      <c r="E89" s="133" t="str">
        <f t="shared" ca="1" si="13"/>
        <v/>
      </c>
      <c r="F89" s="252" t="str">
        <f>IF($C89="","",IF($H89="","",COUNTA(G$7:$G89)-COUNTBLANK(G$7:$G89)))</f>
        <v/>
      </c>
      <c r="G89" s="253" t="str">
        <f t="shared" ca="1" si="14"/>
        <v/>
      </c>
      <c r="H89" s="253" t="str">
        <f t="shared" ca="1" si="15"/>
        <v/>
      </c>
      <c r="I89" s="252" t="str">
        <f t="shared" si="10"/>
        <v/>
      </c>
      <c r="J89" s="255" t="str">
        <f t="shared" ca="1" si="16"/>
        <v/>
      </c>
      <c r="K89" s="252" t="str">
        <f t="shared" ca="1" si="17"/>
        <v/>
      </c>
      <c r="L89" s="134" t="str">
        <f t="shared" ca="1" si="18"/>
        <v/>
      </c>
      <c r="M89" s="263"/>
      <c r="N89" s="263"/>
      <c r="O89" s="263"/>
    </row>
    <row r="90" spans="2:15">
      <c r="B90" s="239"/>
      <c r="C90" s="135" t="str">
        <f t="shared" si="11"/>
        <v/>
      </c>
      <c r="D90" s="133" t="str">
        <f t="shared" ca="1" si="12"/>
        <v/>
      </c>
      <c r="E90" s="133" t="str">
        <f t="shared" ca="1" si="13"/>
        <v/>
      </c>
      <c r="F90" s="252" t="str">
        <f>IF($C90="","",IF($H90="","",COUNTA(G$7:$G90)-COUNTBLANK(G$7:$G90)))</f>
        <v/>
      </c>
      <c r="G90" s="253" t="str">
        <f t="shared" ca="1" si="14"/>
        <v/>
      </c>
      <c r="H90" s="253" t="str">
        <f t="shared" ca="1" si="15"/>
        <v/>
      </c>
      <c r="I90" s="252" t="str">
        <f t="shared" si="10"/>
        <v/>
      </c>
      <c r="J90" s="255" t="str">
        <f t="shared" ca="1" si="16"/>
        <v/>
      </c>
      <c r="K90" s="252" t="str">
        <f t="shared" ca="1" si="17"/>
        <v/>
      </c>
      <c r="L90" s="134" t="str">
        <f t="shared" ca="1" si="18"/>
        <v/>
      </c>
      <c r="M90" s="263"/>
      <c r="N90" s="263"/>
      <c r="O90" s="263"/>
    </row>
    <row r="91" spans="2:15">
      <c r="B91" s="239"/>
      <c r="C91" s="135" t="str">
        <f t="shared" si="11"/>
        <v/>
      </c>
      <c r="D91" s="133" t="str">
        <f t="shared" ca="1" si="12"/>
        <v/>
      </c>
      <c r="E91" s="133" t="str">
        <f t="shared" ca="1" si="13"/>
        <v/>
      </c>
      <c r="F91" s="252" t="str">
        <f>IF($C91="","",IF($H91="","",COUNTA(G$7:$G91)-COUNTBLANK(G$7:$G91)))</f>
        <v/>
      </c>
      <c r="G91" s="253" t="str">
        <f t="shared" ca="1" si="14"/>
        <v/>
      </c>
      <c r="H91" s="253" t="str">
        <f t="shared" ca="1" si="15"/>
        <v/>
      </c>
      <c r="I91" s="252" t="str">
        <f t="shared" si="10"/>
        <v/>
      </c>
      <c r="J91" s="255" t="str">
        <f t="shared" ca="1" si="16"/>
        <v/>
      </c>
      <c r="K91" s="252" t="str">
        <f t="shared" ca="1" si="17"/>
        <v/>
      </c>
      <c r="L91" s="134" t="str">
        <f t="shared" ca="1" si="18"/>
        <v/>
      </c>
      <c r="M91" s="263"/>
      <c r="N91" s="263"/>
      <c r="O91" s="263"/>
    </row>
    <row r="92" spans="2:15">
      <c r="B92" s="239"/>
      <c r="C92" s="135" t="str">
        <f t="shared" si="11"/>
        <v/>
      </c>
      <c r="D92" s="133" t="str">
        <f t="shared" ca="1" si="12"/>
        <v/>
      </c>
      <c r="E92" s="133" t="str">
        <f t="shared" ca="1" si="13"/>
        <v/>
      </c>
      <c r="F92" s="252" t="str">
        <f>IF($C92="","",IF($H92="","",COUNTA(G$7:$G92)-COUNTBLANK(G$7:$G92)))</f>
        <v/>
      </c>
      <c r="G92" s="253" t="str">
        <f t="shared" ca="1" si="14"/>
        <v/>
      </c>
      <c r="H92" s="253" t="str">
        <f t="shared" ca="1" si="15"/>
        <v/>
      </c>
      <c r="I92" s="252" t="str">
        <f t="shared" si="10"/>
        <v/>
      </c>
      <c r="J92" s="255" t="str">
        <f t="shared" ca="1" si="16"/>
        <v/>
      </c>
      <c r="K92" s="252" t="str">
        <f t="shared" ca="1" si="17"/>
        <v/>
      </c>
      <c r="L92" s="134" t="str">
        <f t="shared" ca="1" si="18"/>
        <v/>
      </c>
      <c r="M92" s="263"/>
      <c r="N92" s="263"/>
      <c r="O92" s="263"/>
    </row>
    <row r="93" spans="2:15">
      <c r="B93" s="239"/>
      <c r="C93" s="135" t="str">
        <f t="shared" si="11"/>
        <v/>
      </c>
      <c r="D93" s="133" t="str">
        <f t="shared" ca="1" si="12"/>
        <v/>
      </c>
      <c r="E93" s="133" t="str">
        <f t="shared" ca="1" si="13"/>
        <v/>
      </c>
      <c r="F93" s="252" t="str">
        <f>IF($C93="","",IF($H93="","",COUNTA(G$7:$G93)-COUNTBLANK(G$7:$G93)))</f>
        <v/>
      </c>
      <c r="G93" s="253" t="str">
        <f t="shared" ca="1" si="14"/>
        <v/>
      </c>
      <c r="H93" s="253" t="str">
        <f t="shared" ca="1" si="15"/>
        <v/>
      </c>
      <c r="I93" s="252" t="str">
        <f t="shared" si="10"/>
        <v/>
      </c>
      <c r="J93" s="255" t="str">
        <f t="shared" ca="1" si="16"/>
        <v/>
      </c>
      <c r="K93" s="252" t="str">
        <f t="shared" ca="1" si="17"/>
        <v/>
      </c>
      <c r="L93" s="134" t="str">
        <f t="shared" ca="1" si="18"/>
        <v/>
      </c>
      <c r="M93" s="263"/>
      <c r="N93" s="263"/>
      <c r="O93" s="263"/>
    </row>
    <row r="94" spans="2:15">
      <c r="B94" s="239"/>
      <c r="C94" s="135" t="str">
        <f t="shared" si="11"/>
        <v/>
      </c>
      <c r="D94" s="133" t="str">
        <f t="shared" ca="1" si="12"/>
        <v/>
      </c>
      <c r="E94" s="133" t="str">
        <f t="shared" ca="1" si="13"/>
        <v/>
      </c>
      <c r="F94" s="252" t="str">
        <f>IF($C94="","",IF($H94="","",COUNTA(G$7:$G94)-COUNTBLANK(G$7:$G94)))</f>
        <v/>
      </c>
      <c r="G94" s="253" t="str">
        <f t="shared" ca="1" si="14"/>
        <v/>
      </c>
      <c r="H94" s="253" t="str">
        <f t="shared" ca="1" si="15"/>
        <v/>
      </c>
      <c r="I94" s="252" t="str">
        <f t="shared" si="10"/>
        <v/>
      </c>
      <c r="J94" s="255" t="str">
        <f t="shared" ca="1" si="16"/>
        <v/>
      </c>
      <c r="K94" s="252" t="str">
        <f t="shared" ca="1" si="17"/>
        <v/>
      </c>
      <c r="L94" s="134" t="str">
        <f t="shared" ca="1" si="18"/>
        <v/>
      </c>
      <c r="M94" s="263"/>
      <c r="N94" s="263"/>
      <c r="O94" s="263"/>
    </row>
    <row r="95" spans="2:15">
      <c r="B95" s="239"/>
      <c r="C95" s="135" t="str">
        <f t="shared" si="11"/>
        <v/>
      </c>
      <c r="D95" s="133" t="str">
        <f t="shared" ca="1" si="12"/>
        <v/>
      </c>
      <c r="E95" s="133" t="str">
        <f t="shared" ca="1" si="13"/>
        <v/>
      </c>
      <c r="F95" s="252" t="str">
        <f>IF($C95="","",IF($H95="","",COUNTA(G$7:$G95)-COUNTBLANK(G$7:$G95)))</f>
        <v/>
      </c>
      <c r="G95" s="253" t="str">
        <f t="shared" ca="1" si="14"/>
        <v/>
      </c>
      <c r="H95" s="253" t="str">
        <f t="shared" ca="1" si="15"/>
        <v/>
      </c>
      <c r="I95" s="252" t="str">
        <f t="shared" si="10"/>
        <v/>
      </c>
      <c r="J95" s="255" t="str">
        <f t="shared" ca="1" si="16"/>
        <v/>
      </c>
      <c r="K95" s="252" t="str">
        <f t="shared" ca="1" si="17"/>
        <v/>
      </c>
      <c r="L95" s="134" t="str">
        <f t="shared" ca="1" si="18"/>
        <v/>
      </c>
      <c r="M95" s="263"/>
      <c r="N95" s="263"/>
      <c r="O95" s="263"/>
    </row>
    <row r="96" spans="2:15">
      <c r="B96" s="239"/>
      <c r="C96" s="135" t="str">
        <f t="shared" si="11"/>
        <v/>
      </c>
      <c r="D96" s="133" t="str">
        <f t="shared" ca="1" si="12"/>
        <v/>
      </c>
      <c r="E96" s="133" t="str">
        <f t="shared" ca="1" si="13"/>
        <v/>
      </c>
      <c r="F96" s="252" t="str">
        <f>IF($C96="","",IF($H96="","",COUNTA(G$7:$G96)-COUNTBLANK(G$7:$G96)))</f>
        <v/>
      </c>
      <c r="G96" s="253" t="str">
        <f t="shared" ca="1" si="14"/>
        <v/>
      </c>
      <c r="H96" s="253" t="str">
        <f t="shared" ca="1" si="15"/>
        <v/>
      </c>
      <c r="I96" s="252" t="str">
        <f t="shared" si="10"/>
        <v/>
      </c>
      <c r="J96" s="255" t="str">
        <f t="shared" ca="1" si="16"/>
        <v/>
      </c>
      <c r="K96" s="252" t="str">
        <f t="shared" ca="1" si="17"/>
        <v/>
      </c>
      <c r="L96" s="134" t="str">
        <f t="shared" ca="1" si="18"/>
        <v/>
      </c>
      <c r="M96" s="263"/>
      <c r="N96" s="263"/>
      <c r="O96" s="263"/>
    </row>
    <row r="97" spans="2:15">
      <c r="B97" s="239"/>
      <c r="C97" s="135" t="str">
        <f t="shared" si="11"/>
        <v/>
      </c>
      <c r="D97" s="133" t="str">
        <f t="shared" ca="1" si="12"/>
        <v/>
      </c>
      <c r="E97" s="133" t="str">
        <f t="shared" ca="1" si="13"/>
        <v/>
      </c>
      <c r="F97" s="252" t="str">
        <f>IF($C97="","",IF($H97="","",COUNTA(G$7:$G97)-COUNTBLANK(G$7:$G97)))</f>
        <v/>
      </c>
      <c r="G97" s="253" t="str">
        <f t="shared" ca="1" si="14"/>
        <v/>
      </c>
      <c r="H97" s="253" t="str">
        <f t="shared" ca="1" si="15"/>
        <v/>
      </c>
      <c r="I97" s="252" t="str">
        <f t="shared" si="10"/>
        <v/>
      </c>
      <c r="J97" s="255" t="str">
        <f t="shared" ca="1" si="16"/>
        <v/>
      </c>
      <c r="K97" s="252" t="str">
        <f t="shared" ca="1" si="17"/>
        <v/>
      </c>
      <c r="L97" s="134" t="str">
        <f t="shared" ca="1" si="18"/>
        <v/>
      </c>
      <c r="M97" s="263"/>
      <c r="N97" s="263"/>
      <c r="O97" s="263"/>
    </row>
    <row r="98" spans="2:15">
      <c r="B98" s="239"/>
      <c r="C98" s="135" t="str">
        <f t="shared" si="11"/>
        <v/>
      </c>
      <c r="D98" s="133" t="str">
        <f t="shared" ca="1" si="12"/>
        <v/>
      </c>
      <c r="E98" s="133" t="str">
        <f t="shared" ca="1" si="13"/>
        <v/>
      </c>
      <c r="F98" s="252" t="str">
        <f>IF($C98="","",IF($H98="","",COUNTA(G$7:$G98)-COUNTBLANK(G$7:$G98)))</f>
        <v/>
      </c>
      <c r="G98" s="253" t="str">
        <f t="shared" ca="1" si="14"/>
        <v/>
      </c>
      <c r="H98" s="253" t="str">
        <f t="shared" ca="1" si="15"/>
        <v/>
      </c>
      <c r="I98" s="252" t="str">
        <f t="shared" si="10"/>
        <v/>
      </c>
      <c r="J98" s="255" t="str">
        <f t="shared" ca="1" si="16"/>
        <v/>
      </c>
      <c r="K98" s="252" t="str">
        <f t="shared" ca="1" si="17"/>
        <v/>
      </c>
      <c r="L98" s="134" t="str">
        <f t="shared" ca="1" si="18"/>
        <v/>
      </c>
      <c r="M98" s="263"/>
      <c r="N98" s="263"/>
      <c r="O98" s="263"/>
    </row>
    <row r="99" spans="2:15">
      <c r="B99" s="239"/>
      <c r="C99" s="135" t="str">
        <f t="shared" si="11"/>
        <v/>
      </c>
      <c r="D99" s="133" t="str">
        <f t="shared" ca="1" si="12"/>
        <v/>
      </c>
      <c r="E99" s="133" t="str">
        <f t="shared" ca="1" si="13"/>
        <v/>
      </c>
      <c r="F99" s="252" t="str">
        <f>IF($C99="","",IF($H99="","",COUNTA(G$7:$G99)-COUNTBLANK(G$7:$G99)))</f>
        <v/>
      </c>
      <c r="G99" s="253" t="str">
        <f t="shared" ca="1" si="14"/>
        <v/>
      </c>
      <c r="H99" s="253" t="str">
        <f t="shared" ca="1" si="15"/>
        <v/>
      </c>
      <c r="I99" s="252" t="str">
        <f t="shared" si="10"/>
        <v/>
      </c>
      <c r="J99" s="255" t="str">
        <f t="shared" ca="1" si="16"/>
        <v/>
      </c>
      <c r="K99" s="252" t="str">
        <f t="shared" ca="1" si="17"/>
        <v/>
      </c>
      <c r="L99" s="134" t="str">
        <f t="shared" ca="1" si="18"/>
        <v/>
      </c>
      <c r="M99" s="263"/>
      <c r="N99" s="263"/>
      <c r="O99" s="263"/>
    </row>
    <row r="100" spans="2:15">
      <c r="B100" s="239"/>
      <c r="C100" s="135" t="str">
        <f t="shared" si="11"/>
        <v/>
      </c>
      <c r="D100" s="133" t="str">
        <f t="shared" ca="1" si="12"/>
        <v/>
      </c>
      <c r="E100" s="133" t="str">
        <f t="shared" ca="1" si="13"/>
        <v/>
      </c>
      <c r="F100" s="252" t="str">
        <f>IF($C100="","",IF($H100="","",COUNTA(G$7:$G100)-COUNTBLANK(G$7:$G100)))</f>
        <v/>
      </c>
      <c r="G100" s="253" t="str">
        <f t="shared" ca="1" si="14"/>
        <v/>
      </c>
      <c r="H100" s="253" t="str">
        <f t="shared" ca="1" si="15"/>
        <v/>
      </c>
      <c r="I100" s="252" t="str">
        <f t="shared" si="10"/>
        <v/>
      </c>
      <c r="J100" s="255" t="str">
        <f t="shared" ca="1" si="16"/>
        <v/>
      </c>
      <c r="K100" s="252" t="str">
        <f t="shared" ca="1" si="17"/>
        <v/>
      </c>
      <c r="L100" s="134" t="str">
        <f t="shared" ca="1" si="18"/>
        <v/>
      </c>
      <c r="M100" s="263"/>
      <c r="N100" s="263"/>
      <c r="O100" s="263"/>
    </row>
    <row r="101" spans="2:15">
      <c r="B101" s="239"/>
      <c r="C101" s="135" t="str">
        <f t="shared" si="11"/>
        <v/>
      </c>
      <c r="D101" s="133" t="str">
        <f t="shared" ca="1" si="12"/>
        <v/>
      </c>
      <c r="E101" s="133" t="str">
        <f t="shared" ca="1" si="13"/>
        <v/>
      </c>
      <c r="F101" s="252" t="str">
        <f>IF($C101="","",IF($H101="","",COUNTA(G$7:$G101)-COUNTBLANK(G$7:$G101)))</f>
        <v/>
      </c>
      <c r="G101" s="253" t="str">
        <f t="shared" ca="1" si="14"/>
        <v/>
      </c>
      <c r="H101" s="253" t="str">
        <f t="shared" ca="1" si="15"/>
        <v/>
      </c>
      <c r="I101" s="252" t="str">
        <f t="shared" si="10"/>
        <v/>
      </c>
      <c r="J101" s="255" t="str">
        <f t="shared" ca="1" si="16"/>
        <v/>
      </c>
      <c r="K101" s="252" t="str">
        <f t="shared" ca="1" si="17"/>
        <v/>
      </c>
      <c r="L101" s="134" t="str">
        <f t="shared" ca="1" si="18"/>
        <v/>
      </c>
      <c r="M101" s="263"/>
      <c r="N101" s="263"/>
      <c r="O101" s="263"/>
    </row>
    <row r="102" spans="2:15">
      <c r="B102" s="239"/>
      <c r="C102" s="135" t="str">
        <f t="shared" si="11"/>
        <v/>
      </c>
      <c r="D102" s="133" t="str">
        <f t="shared" ca="1" si="12"/>
        <v/>
      </c>
      <c r="E102" s="133" t="str">
        <f t="shared" ca="1" si="13"/>
        <v/>
      </c>
      <c r="F102" s="252" t="str">
        <f>IF($C102="","",IF($H102="","",COUNTA(G$7:$G102)-COUNTBLANK(G$7:$G102)))</f>
        <v/>
      </c>
      <c r="G102" s="253" t="str">
        <f t="shared" ca="1" si="14"/>
        <v/>
      </c>
      <c r="H102" s="253" t="str">
        <f t="shared" ca="1" si="15"/>
        <v/>
      </c>
      <c r="I102" s="252" t="str">
        <f t="shared" si="10"/>
        <v/>
      </c>
      <c r="J102" s="255" t="str">
        <f t="shared" ca="1" si="16"/>
        <v/>
      </c>
      <c r="K102" s="252" t="str">
        <f t="shared" ca="1" si="17"/>
        <v/>
      </c>
      <c r="L102" s="134" t="str">
        <f t="shared" ca="1" si="18"/>
        <v/>
      </c>
      <c r="M102" s="263"/>
      <c r="N102" s="263"/>
      <c r="O102" s="263"/>
    </row>
    <row r="103" spans="2:15">
      <c r="B103" s="239"/>
      <c r="C103" s="135" t="str">
        <f t="shared" si="11"/>
        <v/>
      </c>
      <c r="D103" s="133" t="str">
        <f t="shared" ca="1" si="12"/>
        <v/>
      </c>
      <c r="E103" s="133" t="str">
        <f t="shared" ca="1" si="13"/>
        <v/>
      </c>
      <c r="F103" s="252" t="str">
        <f>IF($C103="","",IF($H103="","",COUNTA(G$7:$G103)-COUNTBLANK(G$7:$G103)))</f>
        <v/>
      </c>
      <c r="G103" s="253" t="str">
        <f t="shared" ca="1" si="14"/>
        <v/>
      </c>
      <c r="H103" s="253" t="str">
        <f t="shared" ca="1" si="15"/>
        <v/>
      </c>
      <c r="I103" s="252" t="str">
        <f t="shared" si="10"/>
        <v/>
      </c>
      <c r="J103" s="255" t="str">
        <f t="shared" ca="1" si="16"/>
        <v/>
      </c>
      <c r="K103" s="252" t="str">
        <f t="shared" ca="1" si="17"/>
        <v/>
      </c>
      <c r="L103" s="134" t="str">
        <f t="shared" ca="1" si="18"/>
        <v/>
      </c>
      <c r="M103" s="263"/>
      <c r="N103" s="263"/>
      <c r="O103" s="263"/>
    </row>
    <row r="104" spans="2:15">
      <c r="B104" s="239"/>
      <c r="C104" s="135" t="str">
        <f t="shared" si="11"/>
        <v/>
      </c>
      <c r="D104" s="133" t="str">
        <f t="shared" ca="1" si="12"/>
        <v/>
      </c>
      <c r="E104" s="133" t="str">
        <f t="shared" ca="1" si="13"/>
        <v/>
      </c>
      <c r="F104" s="252" t="str">
        <f>IF($C104="","",IF($H104="","",COUNTA(G$7:$G104)-COUNTBLANK(G$7:$G104)))</f>
        <v/>
      </c>
      <c r="G104" s="253" t="str">
        <f t="shared" ca="1" si="14"/>
        <v/>
      </c>
      <c r="H104" s="253" t="str">
        <f t="shared" ca="1" si="15"/>
        <v/>
      </c>
      <c r="I104" s="252" t="str">
        <f t="shared" si="10"/>
        <v/>
      </c>
      <c r="J104" s="255" t="str">
        <f t="shared" ca="1" si="16"/>
        <v/>
      </c>
      <c r="K104" s="252" t="str">
        <f t="shared" ca="1" si="17"/>
        <v/>
      </c>
      <c r="L104" s="134" t="str">
        <f t="shared" ca="1" si="18"/>
        <v/>
      </c>
      <c r="M104" s="263"/>
      <c r="N104" s="263"/>
      <c r="O104" s="263"/>
    </row>
    <row r="105" spans="2:15">
      <c r="B105" s="239"/>
      <c r="C105" s="135" t="str">
        <f t="shared" si="11"/>
        <v/>
      </c>
      <c r="D105" s="133" t="str">
        <f t="shared" ca="1" si="12"/>
        <v/>
      </c>
      <c r="E105" s="133" t="str">
        <f t="shared" ca="1" si="13"/>
        <v/>
      </c>
      <c r="F105" s="252" t="str">
        <f>IF($C105="","",IF($H105="","",COUNTA(G$7:$G105)-COUNTBLANK(G$7:$G105)))</f>
        <v/>
      </c>
      <c r="G105" s="253" t="str">
        <f t="shared" ca="1" si="14"/>
        <v/>
      </c>
      <c r="H105" s="253" t="str">
        <f t="shared" ca="1" si="15"/>
        <v/>
      </c>
      <c r="I105" s="252" t="str">
        <f t="shared" si="10"/>
        <v/>
      </c>
      <c r="J105" s="255" t="str">
        <f t="shared" ca="1" si="16"/>
        <v/>
      </c>
      <c r="K105" s="252" t="str">
        <f t="shared" ca="1" si="17"/>
        <v/>
      </c>
      <c r="L105" s="134" t="str">
        <f t="shared" ca="1" si="18"/>
        <v/>
      </c>
      <c r="M105" s="263"/>
      <c r="N105" s="263"/>
      <c r="O105" s="263"/>
    </row>
    <row r="106" spans="2:15">
      <c r="B106" s="239"/>
      <c r="C106" s="135" t="str">
        <f t="shared" si="11"/>
        <v/>
      </c>
      <c r="D106" s="133" t="str">
        <f t="shared" ca="1" si="12"/>
        <v/>
      </c>
      <c r="E106" s="133" t="str">
        <f t="shared" ca="1" si="13"/>
        <v/>
      </c>
      <c r="F106" s="252" t="str">
        <f>IF($C106="","",IF($H106="","",COUNTA(G$7:$G106)-COUNTBLANK(G$7:$G106)))</f>
        <v/>
      </c>
      <c r="G106" s="253" t="str">
        <f t="shared" ca="1" si="14"/>
        <v/>
      </c>
      <c r="H106" s="253" t="str">
        <f t="shared" ca="1" si="15"/>
        <v/>
      </c>
      <c r="I106" s="252" t="str">
        <f t="shared" si="10"/>
        <v/>
      </c>
      <c r="J106" s="255" t="str">
        <f t="shared" ca="1" si="16"/>
        <v/>
      </c>
      <c r="K106" s="252" t="str">
        <f t="shared" ca="1" si="17"/>
        <v/>
      </c>
      <c r="L106" s="134" t="str">
        <f t="shared" ca="1" si="18"/>
        <v/>
      </c>
      <c r="M106" s="263"/>
      <c r="N106" s="263"/>
      <c r="O106" s="263"/>
    </row>
    <row r="107" spans="2:15">
      <c r="B107" s="239"/>
      <c r="C107" s="135" t="str">
        <f t="shared" si="11"/>
        <v/>
      </c>
      <c r="D107" s="133" t="str">
        <f t="shared" ca="1" si="12"/>
        <v/>
      </c>
      <c r="E107" s="133" t="str">
        <f t="shared" ca="1" si="13"/>
        <v/>
      </c>
      <c r="F107" s="252" t="str">
        <f>IF($C107="","",IF($H107="","",COUNTA(G$7:$G107)-COUNTBLANK(G$7:$G107)))</f>
        <v/>
      </c>
      <c r="G107" s="253" t="str">
        <f t="shared" ca="1" si="14"/>
        <v/>
      </c>
      <c r="H107" s="253" t="str">
        <f t="shared" ca="1" si="15"/>
        <v/>
      </c>
      <c r="I107" s="252" t="str">
        <f t="shared" si="10"/>
        <v/>
      </c>
      <c r="J107" s="255" t="str">
        <f t="shared" ca="1" si="16"/>
        <v/>
      </c>
      <c r="K107" s="252" t="str">
        <f t="shared" ca="1" si="17"/>
        <v/>
      </c>
      <c r="L107" s="134" t="str">
        <f t="shared" ca="1" si="18"/>
        <v/>
      </c>
      <c r="M107" s="263"/>
      <c r="N107" s="263"/>
      <c r="O107" s="263"/>
    </row>
    <row r="108" spans="2:15">
      <c r="B108" s="239"/>
      <c r="C108" s="135" t="str">
        <f t="shared" si="11"/>
        <v/>
      </c>
      <c r="D108" s="133" t="str">
        <f t="shared" ca="1" si="12"/>
        <v/>
      </c>
      <c r="E108" s="133" t="str">
        <f t="shared" ca="1" si="13"/>
        <v/>
      </c>
      <c r="F108" s="252" t="str">
        <f>IF($C108="","",IF($H108="","",COUNTA(G$7:$G108)-COUNTBLANK(G$7:$G108)))</f>
        <v/>
      </c>
      <c r="G108" s="253" t="str">
        <f t="shared" ca="1" si="14"/>
        <v/>
      </c>
      <c r="H108" s="253" t="str">
        <f t="shared" ca="1" si="15"/>
        <v/>
      </c>
      <c r="I108" s="252" t="str">
        <f t="shared" si="10"/>
        <v/>
      </c>
      <c r="J108" s="255" t="str">
        <f t="shared" ca="1" si="16"/>
        <v/>
      </c>
      <c r="K108" s="252" t="str">
        <f t="shared" ca="1" si="17"/>
        <v/>
      </c>
      <c r="L108" s="134" t="str">
        <f t="shared" ca="1" si="18"/>
        <v/>
      </c>
      <c r="M108" s="263"/>
      <c r="N108" s="263"/>
      <c r="O108" s="263"/>
    </row>
    <row r="109" spans="2:15">
      <c r="B109" s="239"/>
      <c r="C109" s="135" t="str">
        <f t="shared" si="11"/>
        <v/>
      </c>
      <c r="D109" s="133" t="str">
        <f t="shared" ca="1" si="12"/>
        <v/>
      </c>
      <c r="E109" s="133" t="str">
        <f t="shared" ca="1" si="13"/>
        <v/>
      </c>
      <c r="F109" s="252" t="str">
        <f>IF($C109="","",IF($H109="","",COUNTA(G$7:$G109)-COUNTBLANK(G$7:$G109)))</f>
        <v/>
      </c>
      <c r="G109" s="253" t="str">
        <f t="shared" ca="1" si="14"/>
        <v/>
      </c>
      <c r="H109" s="253" t="str">
        <f t="shared" ca="1" si="15"/>
        <v/>
      </c>
      <c r="I109" s="252" t="str">
        <f t="shared" si="10"/>
        <v/>
      </c>
      <c r="J109" s="255" t="str">
        <f t="shared" ca="1" si="16"/>
        <v/>
      </c>
      <c r="K109" s="252" t="str">
        <f t="shared" ca="1" si="17"/>
        <v/>
      </c>
      <c r="L109" s="134" t="str">
        <f t="shared" ca="1" si="18"/>
        <v/>
      </c>
      <c r="M109" s="263"/>
      <c r="N109" s="263"/>
      <c r="O109" s="263"/>
    </row>
    <row r="110" spans="2:15">
      <c r="B110" s="239"/>
      <c r="C110" s="135" t="str">
        <f t="shared" si="11"/>
        <v/>
      </c>
      <c r="D110" s="133" t="str">
        <f t="shared" ca="1" si="12"/>
        <v/>
      </c>
      <c r="E110" s="133" t="str">
        <f t="shared" ca="1" si="13"/>
        <v/>
      </c>
      <c r="F110" s="252" t="str">
        <f>IF($C110="","",IF($H110="","",COUNTA(G$7:$G110)-COUNTBLANK(G$7:$G110)))</f>
        <v/>
      </c>
      <c r="G110" s="253" t="str">
        <f t="shared" ca="1" si="14"/>
        <v/>
      </c>
      <c r="H110" s="253" t="str">
        <f t="shared" ca="1" si="15"/>
        <v/>
      </c>
      <c r="I110" s="252" t="str">
        <f t="shared" si="10"/>
        <v/>
      </c>
      <c r="J110" s="255" t="str">
        <f t="shared" ca="1" si="16"/>
        <v/>
      </c>
      <c r="K110" s="252" t="str">
        <f t="shared" ca="1" si="17"/>
        <v/>
      </c>
      <c r="L110" s="134" t="str">
        <f t="shared" ca="1" si="18"/>
        <v/>
      </c>
      <c r="M110" s="263"/>
      <c r="N110" s="263"/>
      <c r="O110" s="263"/>
    </row>
    <row r="111" spans="2:15">
      <c r="B111" s="239"/>
      <c r="C111" s="135" t="str">
        <f t="shared" si="11"/>
        <v/>
      </c>
      <c r="D111" s="133" t="str">
        <f t="shared" ca="1" si="12"/>
        <v/>
      </c>
      <c r="E111" s="133" t="str">
        <f t="shared" ca="1" si="13"/>
        <v/>
      </c>
      <c r="F111" s="252" t="str">
        <f>IF($C111="","",IF($H111="","",COUNTA(G$7:$G111)-COUNTBLANK(G$7:$G111)))</f>
        <v/>
      </c>
      <c r="G111" s="253" t="str">
        <f t="shared" ca="1" si="14"/>
        <v/>
      </c>
      <c r="H111" s="253" t="str">
        <f t="shared" ca="1" si="15"/>
        <v/>
      </c>
      <c r="I111" s="252" t="str">
        <f t="shared" si="10"/>
        <v/>
      </c>
      <c r="J111" s="255" t="str">
        <f t="shared" ca="1" si="16"/>
        <v/>
      </c>
      <c r="K111" s="252" t="str">
        <f t="shared" ca="1" si="17"/>
        <v/>
      </c>
      <c r="L111" s="134" t="str">
        <f t="shared" ca="1" si="18"/>
        <v/>
      </c>
      <c r="M111" s="263"/>
      <c r="N111" s="263"/>
      <c r="O111" s="263"/>
    </row>
    <row r="112" spans="2:15">
      <c r="B112" s="239"/>
      <c r="C112" s="135" t="str">
        <f t="shared" si="11"/>
        <v/>
      </c>
      <c r="D112" s="133" t="str">
        <f t="shared" ca="1" si="12"/>
        <v/>
      </c>
      <c r="E112" s="133" t="str">
        <f t="shared" ca="1" si="13"/>
        <v/>
      </c>
      <c r="F112" s="252" t="str">
        <f>IF($C112="","",IF($H112="","",COUNTA(G$7:$G112)-COUNTBLANK(G$7:$G112)))</f>
        <v/>
      </c>
      <c r="G112" s="253" t="str">
        <f t="shared" ca="1" si="14"/>
        <v/>
      </c>
      <c r="H112" s="253" t="str">
        <f t="shared" ca="1" si="15"/>
        <v/>
      </c>
      <c r="I112" s="252" t="str">
        <f t="shared" si="10"/>
        <v/>
      </c>
      <c r="J112" s="255" t="str">
        <f t="shared" ca="1" si="16"/>
        <v/>
      </c>
      <c r="K112" s="252" t="str">
        <f t="shared" ca="1" si="17"/>
        <v/>
      </c>
      <c r="L112" s="134" t="str">
        <f t="shared" ca="1" si="18"/>
        <v/>
      </c>
      <c r="M112" s="263"/>
      <c r="N112" s="263"/>
      <c r="O112" s="263"/>
    </row>
    <row r="113" spans="2:15">
      <c r="B113" s="239"/>
      <c r="C113" s="135" t="str">
        <f t="shared" si="11"/>
        <v/>
      </c>
      <c r="D113" s="133" t="str">
        <f t="shared" ca="1" si="12"/>
        <v/>
      </c>
      <c r="E113" s="133" t="str">
        <f t="shared" ca="1" si="13"/>
        <v/>
      </c>
      <c r="F113" s="252" t="str">
        <f>IF($C113="","",IF($H113="","",COUNTA(G$7:$G113)-COUNTBLANK(G$7:$G113)))</f>
        <v/>
      </c>
      <c r="G113" s="253" t="str">
        <f t="shared" ca="1" si="14"/>
        <v/>
      </c>
      <c r="H113" s="253" t="str">
        <f t="shared" ca="1" si="15"/>
        <v/>
      </c>
      <c r="I113" s="252" t="str">
        <f t="shared" si="10"/>
        <v/>
      </c>
      <c r="J113" s="255" t="str">
        <f t="shared" ca="1" si="16"/>
        <v/>
      </c>
      <c r="K113" s="252" t="str">
        <f t="shared" ca="1" si="17"/>
        <v/>
      </c>
      <c r="L113" s="134" t="str">
        <f t="shared" ca="1" si="18"/>
        <v/>
      </c>
      <c r="M113" s="263"/>
      <c r="N113" s="263"/>
      <c r="O113" s="263"/>
    </row>
    <row r="114" spans="2:15">
      <c r="B114" s="239"/>
      <c r="C114" s="135" t="str">
        <f t="shared" si="11"/>
        <v/>
      </c>
      <c r="D114" s="133" t="str">
        <f t="shared" ca="1" si="12"/>
        <v/>
      </c>
      <c r="E114" s="133" t="str">
        <f t="shared" ca="1" si="13"/>
        <v/>
      </c>
      <c r="F114" s="252" t="str">
        <f>IF($C114="","",IF($H114="","",COUNTA(G$7:$G114)-COUNTBLANK(G$7:$G114)))</f>
        <v/>
      </c>
      <c r="G114" s="253" t="str">
        <f t="shared" ca="1" si="14"/>
        <v/>
      </c>
      <c r="H114" s="253" t="str">
        <f t="shared" ca="1" si="15"/>
        <v/>
      </c>
      <c r="I114" s="252" t="str">
        <f t="shared" si="10"/>
        <v/>
      </c>
      <c r="J114" s="255" t="str">
        <f t="shared" ca="1" si="16"/>
        <v/>
      </c>
      <c r="K114" s="252" t="str">
        <f t="shared" ca="1" si="17"/>
        <v/>
      </c>
      <c r="L114" s="134" t="str">
        <f t="shared" ca="1" si="18"/>
        <v/>
      </c>
      <c r="M114" s="263"/>
      <c r="N114" s="263"/>
      <c r="O114" s="263"/>
    </row>
    <row r="115" spans="2:15">
      <c r="B115" s="239"/>
      <c r="C115" s="135" t="str">
        <f t="shared" si="11"/>
        <v/>
      </c>
      <c r="D115" s="133" t="str">
        <f t="shared" ca="1" si="12"/>
        <v/>
      </c>
      <c r="E115" s="133" t="str">
        <f t="shared" ca="1" si="13"/>
        <v/>
      </c>
      <c r="F115" s="252" t="str">
        <f>IF($C115="","",IF($H115="","",COUNTA(G$7:$G115)-COUNTBLANK(G$7:$G115)))</f>
        <v/>
      </c>
      <c r="G115" s="253" t="str">
        <f t="shared" ca="1" si="14"/>
        <v/>
      </c>
      <c r="H115" s="253" t="str">
        <f t="shared" ca="1" si="15"/>
        <v/>
      </c>
      <c r="I115" s="252" t="str">
        <f t="shared" si="10"/>
        <v/>
      </c>
      <c r="J115" s="255" t="str">
        <f t="shared" ca="1" si="16"/>
        <v/>
      </c>
      <c r="K115" s="252" t="str">
        <f t="shared" ca="1" si="17"/>
        <v/>
      </c>
      <c r="L115" s="134" t="str">
        <f t="shared" ca="1" si="18"/>
        <v/>
      </c>
      <c r="M115" s="263"/>
      <c r="N115" s="263"/>
      <c r="O115" s="263"/>
    </row>
    <row r="116" spans="2:15">
      <c r="B116" s="239"/>
      <c r="C116" s="135" t="str">
        <f t="shared" si="11"/>
        <v/>
      </c>
      <c r="D116" s="133" t="str">
        <f t="shared" ca="1" si="12"/>
        <v/>
      </c>
      <c r="E116" s="133" t="str">
        <f t="shared" ca="1" si="13"/>
        <v/>
      </c>
      <c r="F116" s="252" t="str">
        <f>IF($C116="","",IF($H116="","",COUNTA(G$7:$G116)-COUNTBLANK(G$7:$G116)))</f>
        <v/>
      </c>
      <c r="G116" s="253" t="str">
        <f t="shared" ca="1" si="14"/>
        <v/>
      </c>
      <c r="H116" s="253" t="str">
        <f t="shared" ca="1" si="15"/>
        <v/>
      </c>
      <c r="I116" s="252" t="str">
        <f t="shared" si="10"/>
        <v/>
      </c>
      <c r="J116" s="255" t="str">
        <f t="shared" ca="1" si="16"/>
        <v/>
      </c>
      <c r="K116" s="252" t="str">
        <f t="shared" ca="1" si="17"/>
        <v/>
      </c>
      <c r="L116" s="134" t="str">
        <f t="shared" ca="1" si="18"/>
        <v/>
      </c>
      <c r="M116" s="263"/>
      <c r="N116" s="263"/>
      <c r="O116" s="263"/>
    </row>
    <row r="117" spans="2:15">
      <c r="B117" s="239"/>
      <c r="C117" s="135" t="str">
        <f t="shared" si="11"/>
        <v/>
      </c>
      <c r="D117" s="133" t="str">
        <f t="shared" ca="1" si="12"/>
        <v/>
      </c>
      <c r="E117" s="133" t="str">
        <f t="shared" ca="1" si="13"/>
        <v/>
      </c>
      <c r="F117" s="252" t="str">
        <f>IF($C117="","",IF($H117="","",COUNTA(G$7:$G117)-COUNTBLANK(G$7:$G117)))</f>
        <v/>
      </c>
      <c r="G117" s="253" t="str">
        <f t="shared" ca="1" si="14"/>
        <v/>
      </c>
      <c r="H117" s="253" t="str">
        <f t="shared" ca="1" si="15"/>
        <v/>
      </c>
      <c r="I117" s="252" t="str">
        <f t="shared" si="10"/>
        <v/>
      </c>
      <c r="J117" s="255" t="str">
        <f t="shared" ca="1" si="16"/>
        <v/>
      </c>
      <c r="K117" s="252" t="str">
        <f t="shared" ca="1" si="17"/>
        <v/>
      </c>
      <c r="L117" s="134" t="str">
        <f t="shared" ca="1" si="18"/>
        <v/>
      </c>
      <c r="M117" s="263"/>
      <c r="N117" s="263"/>
      <c r="O117" s="263"/>
    </row>
    <row r="118" spans="2:15">
      <c r="B118" s="239"/>
      <c r="C118" s="135" t="str">
        <f t="shared" si="11"/>
        <v/>
      </c>
      <c r="D118" s="133" t="str">
        <f t="shared" ca="1" si="12"/>
        <v/>
      </c>
      <c r="E118" s="133" t="str">
        <f t="shared" ca="1" si="13"/>
        <v/>
      </c>
      <c r="F118" s="252" t="str">
        <f>IF($C118="","",IF($H118="","",COUNTA(G$7:$G118)-COUNTBLANK(G$7:$G118)))</f>
        <v/>
      </c>
      <c r="G118" s="253" t="str">
        <f t="shared" ca="1" si="14"/>
        <v/>
      </c>
      <c r="H118" s="253" t="str">
        <f t="shared" ca="1" si="15"/>
        <v/>
      </c>
      <c r="I118" s="252" t="str">
        <f t="shared" si="10"/>
        <v/>
      </c>
      <c r="J118" s="255" t="str">
        <f t="shared" ca="1" si="16"/>
        <v/>
      </c>
      <c r="K118" s="252" t="str">
        <f t="shared" ca="1" si="17"/>
        <v/>
      </c>
      <c r="L118" s="134" t="str">
        <f t="shared" ca="1" si="18"/>
        <v/>
      </c>
      <c r="M118" s="263"/>
      <c r="N118" s="263"/>
      <c r="O118" s="263"/>
    </row>
    <row r="119" spans="2:15">
      <c r="B119" s="239"/>
      <c r="C119" s="135" t="str">
        <f t="shared" si="11"/>
        <v/>
      </c>
      <c r="D119" s="133" t="str">
        <f t="shared" ca="1" si="12"/>
        <v/>
      </c>
      <c r="E119" s="133" t="str">
        <f t="shared" ca="1" si="13"/>
        <v/>
      </c>
      <c r="F119" s="252" t="str">
        <f>IF($C119="","",IF($H119="","",COUNTA(G$7:$G119)-COUNTBLANK(G$7:$G119)))</f>
        <v/>
      </c>
      <c r="G119" s="253" t="str">
        <f t="shared" ca="1" si="14"/>
        <v/>
      </c>
      <c r="H119" s="253" t="str">
        <f t="shared" ca="1" si="15"/>
        <v/>
      </c>
      <c r="I119" s="252" t="str">
        <f t="shared" si="10"/>
        <v/>
      </c>
      <c r="J119" s="255" t="str">
        <f t="shared" ca="1" si="16"/>
        <v/>
      </c>
      <c r="K119" s="252" t="str">
        <f t="shared" ca="1" si="17"/>
        <v/>
      </c>
      <c r="L119" s="134" t="str">
        <f t="shared" ca="1" si="18"/>
        <v/>
      </c>
      <c r="M119" s="263"/>
      <c r="N119" s="263"/>
      <c r="O119" s="263"/>
    </row>
    <row r="120" spans="2:15">
      <c r="B120" s="239"/>
      <c r="C120" s="135" t="str">
        <f t="shared" si="11"/>
        <v/>
      </c>
      <c r="D120" s="133" t="str">
        <f t="shared" ca="1" si="12"/>
        <v/>
      </c>
      <c r="E120" s="133" t="str">
        <f t="shared" ca="1" si="13"/>
        <v/>
      </c>
      <c r="F120" s="252" t="str">
        <f>IF($C120="","",IF($H120="","",COUNTA(G$7:$G120)-COUNTBLANK(G$7:$G120)))</f>
        <v/>
      </c>
      <c r="G120" s="253" t="str">
        <f t="shared" ca="1" si="14"/>
        <v/>
      </c>
      <c r="H120" s="253" t="str">
        <f t="shared" ca="1" si="15"/>
        <v/>
      </c>
      <c r="I120" s="252" t="str">
        <f t="shared" si="10"/>
        <v/>
      </c>
      <c r="J120" s="255" t="str">
        <f t="shared" ca="1" si="16"/>
        <v/>
      </c>
      <c r="K120" s="252" t="str">
        <f t="shared" ca="1" si="17"/>
        <v/>
      </c>
      <c r="L120" s="134" t="str">
        <f t="shared" ca="1" si="18"/>
        <v/>
      </c>
      <c r="M120" s="263"/>
      <c r="N120" s="263"/>
      <c r="O120" s="263"/>
    </row>
    <row r="121" spans="2:15">
      <c r="B121" s="239"/>
      <c r="C121" s="135" t="str">
        <f t="shared" si="11"/>
        <v/>
      </c>
      <c r="D121" s="133" t="str">
        <f t="shared" ca="1" si="12"/>
        <v/>
      </c>
      <c r="E121" s="133" t="str">
        <f t="shared" ca="1" si="13"/>
        <v/>
      </c>
      <c r="F121" s="252" t="str">
        <f>IF($C121="","",IF($H121="","",COUNTA(G$7:$G121)-COUNTBLANK(G$7:$G121)))</f>
        <v/>
      </c>
      <c r="G121" s="253" t="str">
        <f t="shared" ca="1" si="14"/>
        <v/>
      </c>
      <c r="H121" s="253" t="str">
        <f t="shared" ca="1" si="15"/>
        <v/>
      </c>
      <c r="I121" s="252" t="str">
        <f t="shared" si="10"/>
        <v/>
      </c>
      <c r="J121" s="255" t="str">
        <f t="shared" ca="1" si="16"/>
        <v/>
      </c>
      <c r="K121" s="252" t="str">
        <f t="shared" ca="1" si="17"/>
        <v/>
      </c>
      <c r="L121" s="134" t="str">
        <f t="shared" ca="1" si="18"/>
        <v/>
      </c>
      <c r="M121" s="263"/>
      <c r="N121" s="263"/>
      <c r="O121" s="263"/>
    </row>
    <row r="122" spans="2:15">
      <c r="B122" s="239"/>
      <c r="C122" s="135" t="str">
        <f t="shared" si="11"/>
        <v/>
      </c>
      <c r="D122" s="133" t="str">
        <f t="shared" ca="1" si="12"/>
        <v/>
      </c>
      <c r="E122" s="133" t="str">
        <f t="shared" ca="1" si="13"/>
        <v/>
      </c>
      <c r="F122" s="252" t="str">
        <f>IF($C122="","",IF($H122="","",COUNTA(G$7:$G122)-COUNTBLANK(G$7:$G122)))</f>
        <v/>
      </c>
      <c r="G122" s="253" t="str">
        <f t="shared" ca="1" si="14"/>
        <v/>
      </c>
      <c r="H122" s="253" t="str">
        <f t="shared" ca="1" si="15"/>
        <v/>
      </c>
      <c r="I122" s="252" t="str">
        <f t="shared" si="10"/>
        <v/>
      </c>
      <c r="J122" s="255" t="str">
        <f t="shared" ca="1" si="16"/>
        <v/>
      </c>
      <c r="K122" s="252" t="str">
        <f t="shared" ca="1" si="17"/>
        <v/>
      </c>
      <c r="L122" s="134" t="str">
        <f t="shared" ca="1" si="18"/>
        <v/>
      </c>
      <c r="M122" s="263"/>
      <c r="N122" s="263"/>
      <c r="O122" s="263"/>
    </row>
    <row r="123" spans="2:15">
      <c r="B123" s="239"/>
      <c r="C123" s="135" t="str">
        <f t="shared" si="11"/>
        <v/>
      </c>
      <c r="D123" s="133" t="str">
        <f t="shared" ca="1" si="12"/>
        <v/>
      </c>
      <c r="E123" s="133" t="str">
        <f t="shared" ca="1" si="13"/>
        <v/>
      </c>
      <c r="F123" s="252" t="str">
        <f>IF($C123="","",IF($H123="","",COUNTA(G$7:$G123)-COUNTBLANK(G$7:$G123)))</f>
        <v/>
      </c>
      <c r="G123" s="253" t="str">
        <f t="shared" ca="1" si="14"/>
        <v/>
      </c>
      <c r="H123" s="253" t="str">
        <f t="shared" ca="1" si="15"/>
        <v/>
      </c>
      <c r="I123" s="252" t="str">
        <f t="shared" si="10"/>
        <v/>
      </c>
      <c r="J123" s="255" t="str">
        <f t="shared" ca="1" si="16"/>
        <v/>
      </c>
      <c r="K123" s="252" t="str">
        <f t="shared" ca="1" si="17"/>
        <v/>
      </c>
      <c r="L123" s="134" t="str">
        <f t="shared" ca="1" si="18"/>
        <v/>
      </c>
      <c r="M123" s="263"/>
      <c r="N123" s="263"/>
      <c r="O123" s="263"/>
    </row>
    <row r="124" spans="2:15">
      <c r="B124" s="239"/>
      <c r="C124" s="135" t="str">
        <f t="shared" si="11"/>
        <v/>
      </c>
      <c r="D124" s="133" t="str">
        <f t="shared" ca="1" si="12"/>
        <v/>
      </c>
      <c r="E124" s="133" t="str">
        <f t="shared" ca="1" si="13"/>
        <v/>
      </c>
      <c r="F124" s="252" t="str">
        <f>IF($C124="","",IF($H124="","",COUNTA(G$7:$G124)-COUNTBLANK(G$7:$G124)))</f>
        <v/>
      </c>
      <c r="G124" s="253" t="str">
        <f t="shared" ca="1" si="14"/>
        <v/>
      </c>
      <c r="H124" s="253" t="str">
        <f t="shared" ca="1" si="15"/>
        <v/>
      </c>
      <c r="I124" s="252" t="str">
        <f t="shared" si="10"/>
        <v/>
      </c>
      <c r="J124" s="255" t="str">
        <f t="shared" ca="1" si="16"/>
        <v/>
      </c>
      <c r="K124" s="252" t="str">
        <f t="shared" ca="1" si="17"/>
        <v/>
      </c>
      <c r="L124" s="134" t="str">
        <f t="shared" ca="1" si="18"/>
        <v/>
      </c>
      <c r="M124" s="263"/>
      <c r="N124" s="263"/>
      <c r="O124" s="263"/>
    </row>
    <row r="125" spans="2:15">
      <c r="B125" s="239"/>
      <c r="C125" s="135" t="str">
        <f t="shared" si="11"/>
        <v/>
      </c>
      <c r="D125" s="133" t="str">
        <f t="shared" ca="1" si="12"/>
        <v/>
      </c>
      <c r="E125" s="133" t="str">
        <f t="shared" ca="1" si="13"/>
        <v/>
      </c>
      <c r="F125" s="252" t="str">
        <f>IF($C125="","",IF($H125="","",COUNTA(G$7:$G125)-COUNTBLANK(G$7:$G125)))</f>
        <v/>
      </c>
      <c r="G125" s="253" t="str">
        <f t="shared" ca="1" si="14"/>
        <v/>
      </c>
      <c r="H125" s="253" t="str">
        <f t="shared" ca="1" si="15"/>
        <v/>
      </c>
      <c r="I125" s="252" t="str">
        <f t="shared" si="10"/>
        <v/>
      </c>
      <c r="J125" s="255" t="str">
        <f t="shared" ca="1" si="16"/>
        <v/>
      </c>
      <c r="K125" s="252" t="str">
        <f t="shared" ca="1" si="17"/>
        <v/>
      </c>
      <c r="L125" s="134" t="str">
        <f t="shared" ca="1" si="18"/>
        <v/>
      </c>
      <c r="M125" s="263"/>
      <c r="N125" s="263"/>
      <c r="O125" s="263"/>
    </row>
    <row r="126" spans="2:15">
      <c r="B126" s="239"/>
      <c r="C126" s="135" t="str">
        <f t="shared" si="11"/>
        <v/>
      </c>
      <c r="D126" s="133" t="str">
        <f t="shared" ca="1" si="12"/>
        <v/>
      </c>
      <c r="E126" s="133" t="str">
        <f t="shared" ca="1" si="13"/>
        <v/>
      </c>
      <c r="F126" s="252" t="str">
        <f>IF($C126="","",IF($H126="","",COUNTA(G$7:$G126)-COUNTBLANK(G$7:$G126)))</f>
        <v/>
      </c>
      <c r="G126" s="253" t="str">
        <f t="shared" ca="1" si="14"/>
        <v/>
      </c>
      <c r="H126" s="253" t="str">
        <f t="shared" ca="1" si="15"/>
        <v/>
      </c>
      <c r="I126" s="252" t="str">
        <f t="shared" si="10"/>
        <v/>
      </c>
      <c r="J126" s="255" t="str">
        <f t="shared" ca="1" si="16"/>
        <v/>
      </c>
      <c r="K126" s="252" t="str">
        <f t="shared" ca="1" si="17"/>
        <v/>
      </c>
      <c r="L126" s="134" t="str">
        <f t="shared" ca="1" si="18"/>
        <v/>
      </c>
      <c r="M126" s="263"/>
      <c r="N126" s="263"/>
      <c r="O126" s="263"/>
    </row>
    <row r="127" spans="2:15">
      <c r="B127" s="239"/>
      <c r="C127" s="135" t="str">
        <f t="shared" si="11"/>
        <v/>
      </c>
      <c r="D127" s="133" t="str">
        <f t="shared" ca="1" si="12"/>
        <v/>
      </c>
      <c r="E127" s="133" t="str">
        <f t="shared" ca="1" si="13"/>
        <v/>
      </c>
      <c r="F127" s="252" t="str">
        <f>IF($C127="","",IF($H127="","",COUNTA(G$7:$G127)-COUNTBLANK(G$7:$G127)))</f>
        <v/>
      </c>
      <c r="G127" s="253" t="str">
        <f t="shared" ca="1" si="14"/>
        <v/>
      </c>
      <c r="H127" s="253" t="str">
        <f t="shared" ca="1" si="15"/>
        <v/>
      </c>
      <c r="I127" s="252" t="str">
        <f t="shared" si="10"/>
        <v/>
      </c>
      <c r="J127" s="255" t="str">
        <f t="shared" ca="1" si="16"/>
        <v/>
      </c>
      <c r="K127" s="252" t="str">
        <f t="shared" ca="1" si="17"/>
        <v/>
      </c>
      <c r="L127" s="134" t="str">
        <f t="shared" ca="1" si="18"/>
        <v/>
      </c>
      <c r="M127" s="263"/>
      <c r="N127" s="263"/>
      <c r="O127" s="263"/>
    </row>
    <row r="128" spans="2:15">
      <c r="B128" s="239"/>
      <c r="C128" s="135" t="str">
        <f t="shared" si="11"/>
        <v/>
      </c>
      <c r="D128" s="133" t="str">
        <f t="shared" ca="1" si="12"/>
        <v/>
      </c>
      <c r="E128" s="133" t="str">
        <f t="shared" ca="1" si="13"/>
        <v/>
      </c>
      <c r="F128" s="252" t="str">
        <f>IF($C128="","",IF($H128="","",COUNTA(G$7:$G128)-COUNTBLANK(G$7:$G128)))</f>
        <v/>
      </c>
      <c r="G128" s="253" t="str">
        <f t="shared" ca="1" si="14"/>
        <v/>
      </c>
      <c r="H128" s="253" t="str">
        <f t="shared" ca="1" si="15"/>
        <v/>
      </c>
      <c r="I128" s="252" t="str">
        <f t="shared" si="10"/>
        <v/>
      </c>
      <c r="J128" s="255" t="str">
        <f t="shared" ca="1" si="16"/>
        <v/>
      </c>
      <c r="K128" s="252" t="str">
        <f t="shared" ca="1" si="17"/>
        <v/>
      </c>
      <c r="L128" s="134" t="str">
        <f t="shared" ca="1" si="18"/>
        <v/>
      </c>
      <c r="M128" s="263"/>
      <c r="N128" s="263"/>
      <c r="O128" s="263"/>
    </row>
    <row r="129" spans="2:15">
      <c r="B129" s="239"/>
      <c r="C129" s="135" t="str">
        <f t="shared" si="11"/>
        <v/>
      </c>
      <c r="D129" s="133" t="str">
        <f t="shared" ca="1" si="12"/>
        <v/>
      </c>
      <c r="E129" s="133" t="str">
        <f t="shared" ca="1" si="13"/>
        <v/>
      </c>
      <c r="F129" s="252" t="str">
        <f>IF($C129="","",IF($H129="","",COUNTA(G$7:$G129)-COUNTBLANK(G$7:$G129)))</f>
        <v/>
      </c>
      <c r="G129" s="253" t="str">
        <f t="shared" ca="1" si="14"/>
        <v/>
      </c>
      <c r="H129" s="253" t="str">
        <f t="shared" ca="1" si="15"/>
        <v/>
      </c>
      <c r="I129" s="252" t="str">
        <f t="shared" si="10"/>
        <v/>
      </c>
      <c r="J129" s="255" t="str">
        <f t="shared" ca="1" si="16"/>
        <v/>
      </c>
      <c r="K129" s="252" t="str">
        <f t="shared" ca="1" si="17"/>
        <v/>
      </c>
      <c r="L129" s="134" t="str">
        <f t="shared" ca="1" si="18"/>
        <v/>
      </c>
      <c r="M129" s="263"/>
      <c r="N129" s="263"/>
      <c r="O129" s="263"/>
    </row>
    <row r="130" spans="2:15">
      <c r="B130" s="239"/>
      <c r="C130" s="135" t="str">
        <f t="shared" si="11"/>
        <v/>
      </c>
      <c r="D130" s="133" t="str">
        <f t="shared" ca="1" si="12"/>
        <v/>
      </c>
      <c r="E130" s="133" t="str">
        <f t="shared" ca="1" si="13"/>
        <v/>
      </c>
      <c r="F130" s="252" t="str">
        <f>IF($C130="","",IF($H130="","",COUNTA(G$7:$G130)-COUNTBLANK(G$7:$G130)))</f>
        <v/>
      </c>
      <c r="G130" s="253" t="str">
        <f t="shared" ca="1" si="14"/>
        <v/>
      </c>
      <c r="H130" s="253" t="str">
        <f t="shared" ca="1" si="15"/>
        <v/>
      </c>
      <c r="I130" s="252" t="str">
        <f t="shared" si="10"/>
        <v/>
      </c>
      <c r="J130" s="255" t="str">
        <f t="shared" ca="1" si="16"/>
        <v/>
      </c>
      <c r="K130" s="252" t="str">
        <f t="shared" ca="1" si="17"/>
        <v/>
      </c>
      <c r="L130" s="134" t="str">
        <f t="shared" ca="1" si="18"/>
        <v/>
      </c>
      <c r="M130" s="263"/>
      <c r="N130" s="263"/>
      <c r="O130" s="263"/>
    </row>
    <row r="131" spans="2:15">
      <c r="B131" s="239"/>
      <c r="C131" s="135" t="str">
        <f t="shared" si="11"/>
        <v/>
      </c>
      <c r="D131" s="133" t="str">
        <f t="shared" ca="1" si="12"/>
        <v/>
      </c>
      <c r="E131" s="133" t="str">
        <f t="shared" ca="1" si="13"/>
        <v/>
      </c>
      <c r="F131" s="252" t="str">
        <f>IF($C131="","",IF($H131="","",COUNTA(G$7:$G131)-COUNTBLANK(G$7:$G131)))</f>
        <v/>
      </c>
      <c r="G131" s="253" t="str">
        <f t="shared" ca="1" si="14"/>
        <v/>
      </c>
      <c r="H131" s="253" t="str">
        <f t="shared" ca="1" si="15"/>
        <v/>
      </c>
      <c r="I131" s="252" t="str">
        <f t="shared" si="10"/>
        <v/>
      </c>
      <c r="J131" s="255" t="str">
        <f t="shared" ca="1" si="16"/>
        <v/>
      </c>
      <c r="K131" s="252" t="str">
        <f t="shared" ca="1" si="17"/>
        <v/>
      </c>
      <c r="L131" s="134" t="str">
        <f t="shared" ca="1" si="18"/>
        <v/>
      </c>
      <c r="M131" s="263"/>
      <c r="N131" s="263"/>
      <c r="O131" s="263"/>
    </row>
    <row r="132" spans="2:15">
      <c r="B132" s="239"/>
      <c r="C132" s="135" t="str">
        <f t="shared" si="11"/>
        <v/>
      </c>
      <c r="D132" s="133" t="str">
        <f t="shared" ca="1" si="12"/>
        <v/>
      </c>
      <c r="E132" s="133" t="str">
        <f t="shared" ca="1" si="13"/>
        <v/>
      </c>
      <c r="F132" s="252" t="str">
        <f>IF($C132="","",IF($H132="","",COUNTA(G$7:$G132)-COUNTBLANK(G$7:$G132)))</f>
        <v/>
      </c>
      <c r="G132" s="253" t="str">
        <f t="shared" ca="1" si="14"/>
        <v/>
      </c>
      <c r="H132" s="253" t="str">
        <f t="shared" ca="1" si="15"/>
        <v/>
      </c>
      <c r="I132" s="252" t="str">
        <f t="shared" si="10"/>
        <v/>
      </c>
      <c r="J132" s="255" t="str">
        <f t="shared" ca="1" si="16"/>
        <v/>
      </c>
      <c r="K132" s="252" t="str">
        <f t="shared" ca="1" si="17"/>
        <v/>
      </c>
      <c r="L132" s="134" t="str">
        <f t="shared" ca="1" si="18"/>
        <v/>
      </c>
      <c r="M132" s="263"/>
      <c r="N132" s="263"/>
      <c r="O132" s="263"/>
    </row>
    <row r="133" spans="2:15">
      <c r="B133" s="239"/>
      <c r="C133" s="135" t="str">
        <f t="shared" si="11"/>
        <v/>
      </c>
      <c r="D133" s="133" t="str">
        <f t="shared" ca="1" si="12"/>
        <v/>
      </c>
      <c r="E133" s="133" t="str">
        <f t="shared" ca="1" si="13"/>
        <v/>
      </c>
      <c r="F133" s="252" t="str">
        <f>IF($C133="","",IF($H133="","",COUNTA(G$7:$G133)-COUNTBLANK(G$7:$G133)))</f>
        <v/>
      </c>
      <c r="G133" s="253" t="str">
        <f t="shared" ca="1" si="14"/>
        <v/>
      </c>
      <c r="H133" s="253" t="str">
        <f t="shared" ca="1" si="15"/>
        <v/>
      </c>
      <c r="I133" s="252" t="str">
        <f t="shared" si="10"/>
        <v/>
      </c>
      <c r="J133" s="255" t="str">
        <f t="shared" ca="1" si="16"/>
        <v/>
      </c>
      <c r="K133" s="252" t="str">
        <f t="shared" ca="1" si="17"/>
        <v/>
      </c>
      <c r="L133" s="134" t="str">
        <f t="shared" ca="1" si="18"/>
        <v/>
      </c>
      <c r="M133" s="263"/>
      <c r="N133" s="263"/>
      <c r="O133" s="263"/>
    </row>
    <row r="134" spans="2:15">
      <c r="B134" s="239"/>
      <c r="C134" s="135" t="str">
        <f t="shared" si="11"/>
        <v/>
      </c>
      <c r="D134" s="133" t="str">
        <f t="shared" ca="1" si="12"/>
        <v/>
      </c>
      <c r="E134" s="133" t="str">
        <f t="shared" ca="1" si="13"/>
        <v/>
      </c>
      <c r="F134" s="252" t="str">
        <f>IF($C134="","",IF($H134="","",COUNTA(G$7:$G134)-COUNTBLANK(G$7:$G134)))</f>
        <v/>
      </c>
      <c r="G134" s="253" t="str">
        <f t="shared" ca="1" si="14"/>
        <v/>
      </c>
      <c r="H134" s="253" t="str">
        <f t="shared" ca="1" si="15"/>
        <v/>
      </c>
      <c r="I134" s="252" t="str">
        <f t="shared" si="10"/>
        <v/>
      </c>
      <c r="J134" s="255" t="str">
        <f t="shared" ca="1" si="16"/>
        <v/>
      </c>
      <c r="K134" s="252" t="str">
        <f t="shared" ca="1" si="17"/>
        <v/>
      </c>
      <c r="L134" s="134" t="str">
        <f t="shared" ca="1" si="18"/>
        <v/>
      </c>
      <c r="M134" s="263"/>
      <c r="N134" s="263"/>
      <c r="O134" s="263"/>
    </row>
    <row r="135" spans="2:15">
      <c r="B135" s="239"/>
      <c r="C135" s="135" t="str">
        <f t="shared" si="11"/>
        <v/>
      </c>
      <c r="D135" s="133" t="str">
        <f t="shared" ca="1" si="12"/>
        <v/>
      </c>
      <c r="E135" s="133" t="str">
        <f t="shared" ca="1" si="13"/>
        <v/>
      </c>
      <c r="F135" s="252" t="str">
        <f>IF($C135="","",IF($H135="","",COUNTA(G$7:$G135)-COUNTBLANK(G$7:$G135)))</f>
        <v/>
      </c>
      <c r="G135" s="253" t="str">
        <f t="shared" ca="1" si="14"/>
        <v/>
      </c>
      <c r="H135" s="253" t="str">
        <f t="shared" ca="1" si="15"/>
        <v/>
      </c>
      <c r="I135" s="252" t="str">
        <f t="shared" ref="I135:I198" si="19">IF($C135="","",IF($J135="","",LEFT($J135,1)))</f>
        <v/>
      </c>
      <c r="J135" s="255" t="str">
        <f t="shared" ca="1" si="16"/>
        <v/>
      </c>
      <c r="K135" s="252" t="str">
        <f t="shared" ca="1" si="17"/>
        <v/>
      </c>
      <c r="L135" s="134" t="str">
        <f t="shared" ca="1" si="18"/>
        <v/>
      </c>
      <c r="M135" s="263"/>
      <c r="N135" s="263"/>
      <c r="O135" s="263"/>
    </row>
    <row r="136" spans="2:15">
      <c r="B136" s="239"/>
      <c r="C136" s="135" t="str">
        <f t="shared" ref="C136:C199" si="20">IF($B136="","",SMALL($B$7:$B$500,ROW(B130)))</f>
        <v/>
      </c>
      <c r="D136" s="133" t="str">
        <f t="shared" ref="D136:D199" ca="1" si="21">IF($C136="","",IF($C136=$C135,"",IF(INDIRECT($C136&amp;"!e4")="","",INDIRECT($C136&amp;"!e4"))))</f>
        <v/>
      </c>
      <c r="E136" s="133" t="str">
        <f t="shared" ref="E136:E199" ca="1" si="22">IF($C136="","",IF($C136=$C135,"",IF(INDIRECT($C136&amp;"!g4")="","",INDIRECT($C136&amp;"!g4"))))</f>
        <v/>
      </c>
      <c r="F136" s="252" t="str">
        <f>IF($C136="","",IF($H136="","",COUNTA(G$7:$G136)-COUNTBLANK(G$7:$G136)))</f>
        <v/>
      </c>
      <c r="G136" s="253" t="str">
        <f t="shared" ref="G136:G199" ca="1" si="23">IF($C136="","",IF($C136=$C135,"",IF(INDIRECT($C136&amp;"!g5")="","",INDIRECT($C136&amp;"!g5"))))</f>
        <v/>
      </c>
      <c r="H136" s="253" t="str">
        <f t="shared" ref="H136:H199" ca="1" si="24">IF($C136="","",IF($C136=$C135,"",IF(INDIRECT($C136&amp;"!g6")="","",INDIRECT($C136&amp;"!g6"))))</f>
        <v/>
      </c>
      <c r="I136" s="252" t="str">
        <f t="shared" si="19"/>
        <v/>
      </c>
      <c r="J136" s="255" t="str">
        <f t="shared" ref="J136:J199" ca="1" si="25">IF($C136="","",IF($K136="","",IF(VLOOKUP($K136,INDIRECT($C136&amp;"!$A$12:$b$500"),2,0)=0,"",VLOOKUP($K136,INDIRECT($C136&amp;"!$A$12:$b$500"),2,0))))</f>
        <v/>
      </c>
      <c r="K136" s="252" t="str">
        <f t="shared" ref="K136:K199" ca="1" si="26">IF($C136="","",IF($C136&gt;$C135,1,COUNTA(INDIRECT($C136&amp;"!$D$12:$D$500")-(COUNTA(INDIRECT($C136&amp;"!$D$12:$D$500")-1)))+$K135))</f>
        <v/>
      </c>
      <c r="L136" s="134" t="str">
        <f t="shared" ref="L136:L199" ca="1" si="27">IF($C136="","",IF($K136="","",VLOOKUP($K136,INDIRECT($C136&amp;"!$d$12:$K$500"),2,0)))</f>
        <v/>
      </c>
      <c r="M136" s="263"/>
      <c r="N136" s="263"/>
      <c r="O136" s="263"/>
    </row>
    <row r="137" spans="2:15">
      <c r="B137" s="239"/>
      <c r="C137" s="135" t="str">
        <f t="shared" si="20"/>
        <v/>
      </c>
      <c r="D137" s="133" t="str">
        <f t="shared" ca="1" si="21"/>
        <v/>
      </c>
      <c r="E137" s="133" t="str">
        <f t="shared" ca="1" si="22"/>
        <v/>
      </c>
      <c r="F137" s="252" t="str">
        <f>IF($C137="","",IF($H137="","",COUNTA(G$7:$G137)-COUNTBLANK(G$7:$G137)))</f>
        <v/>
      </c>
      <c r="G137" s="253" t="str">
        <f t="shared" ca="1" si="23"/>
        <v/>
      </c>
      <c r="H137" s="253" t="str">
        <f t="shared" ca="1" si="24"/>
        <v/>
      </c>
      <c r="I137" s="252" t="str">
        <f t="shared" si="19"/>
        <v/>
      </c>
      <c r="J137" s="255" t="str">
        <f t="shared" ca="1" si="25"/>
        <v/>
      </c>
      <c r="K137" s="252" t="str">
        <f t="shared" ca="1" si="26"/>
        <v/>
      </c>
      <c r="L137" s="134" t="str">
        <f t="shared" ca="1" si="27"/>
        <v/>
      </c>
      <c r="M137" s="263"/>
      <c r="N137" s="263"/>
      <c r="O137" s="263"/>
    </row>
    <row r="138" spans="2:15">
      <c r="B138" s="239"/>
      <c r="C138" s="135" t="str">
        <f t="shared" si="20"/>
        <v/>
      </c>
      <c r="D138" s="133" t="str">
        <f t="shared" ca="1" si="21"/>
        <v/>
      </c>
      <c r="E138" s="133" t="str">
        <f t="shared" ca="1" si="22"/>
        <v/>
      </c>
      <c r="F138" s="252" t="str">
        <f>IF($C138="","",IF($H138="","",COUNTA(G$7:$G138)-COUNTBLANK(G$7:$G138)))</f>
        <v/>
      </c>
      <c r="G138" s="253" t="str">
        <f t="shared" ca="1" si="23"/>
        <v/>
      </c>
      <c r="H138" s="253" t="str">
        <f t="shared" ca="1" si="24"/>
        <v/>
      </c>
      <c r="I138" s="252" t="str">
        <f t="shared" si="19"/>
        <v/>
      </c>
      <c r="J138" s="255" t="str">
        <f t="shared" ca="1" si="25"/>
        <v/>
      </c>
      <c r="K138" s="252" t="str">
        <f t="shared" ca="1" si="26"/>
        <v/>
      </c>
      <c r="L138" s="134" t="str">
        <f t="shared" ca="1" si="27"/>
        <v/>
      </c>
      <c r="M138" s="263"/>
      <c r="N138" s="263"/>
      <c r="O138" s="263"/>
    </row>
    <row r="139" spans="2:15">
      <c r="B139" s="239"/>
      <c r="C139" s="135" t="str">
        <f t="shared" si="20"/>
        <v/>
      </c>
      <c r="D139" s="133" t="str">
        <f t="shared" ca="1" si="21"/>
        <v/>
      </c>
      <c r="E139" s="133" t="str">
        <f t="shared" ca="1" si="22"/>
        <v/>
      </c>
      <c r="F139" s="252" t="str">
        <f>IF($C139="","",IF($H139="","",COUNTA(G$7:$G139)-COUNTBLANK(G$7:$G139)))</f>
        <v/>
      </c>
      <c r="G139" s="253" t="str">
        <f t="shared" ca="1" si="23"/>
        <v/>
      </c>
      <c r="H139" s="253" t="str">
        <f t="shared" ca="1" si="24"/>
        <v/>
      </c>
      <c r="I139" s="252" t="str">
        <f t="shared" si="19"/>
        <v/>
      </c>
      <c r="J139" s="255" t="str">
        <f t="shared" ca="1" si="25"/>
        <v/>
      </c>
      <c r="K139" s="252" t="str">
        <f t="shared" ca="1" si="26"/>
        <v/>
      </c>
      <c r="L139" s="134" t="str">
        <f t="shared" ca="1" si="27"/>
        <v/>
      </c>
      <c r="M139" s="263"/>
      <c r="N139" s="263"/>
      <c r="O139" s="263"/>
    </row>
    <row r="140" spans="2:15">
      <c r="B140" s="239"/>
      <c r="C140" s="135" t="str">
        <f t="shared" si="20"/>
        <v/>
      </c>
      <c r="D140" s="133" t="str">
        <f t="shared" ca="1" si="21"/>
        <v/>
      </c>
      <c r="E140" s="133" t="str">
        <f t="shared" ca="1" si="22"/>
        <v/>
      </c>
      <c r="F140" s="252" t="str">
        <f>IF($C140="","",IF($H140="","",COUNTA(G$7:$G140)-COUNTBLANK(G$7:$G140)))</f>
        <v/>
      </c>
      <c r="G140" s="253" t="str">
        <f t="shared" ca="1" si="23"/>
        <v/>
      </c>
      <c r="H140" s="253" t="str">
        <f t="shared" ca="1" si="24"/>
        <v/>
      </c>
      <c r="I140" s="252" t="str">
        <f t="shared" si="19"/>
        <v/>
      </c>
      <c r="J140" s="255" t="str">
        <f t="shared" ca="1" si="25"/>
        <v/>
      </c>
      <c r="K140" s="252" t="str">
        <f t="shared" ca="1" si="26"/>
        <v/>
      </c>
      <c r="L140" s="134" t="str">
        <f t="shared" ca="1" si="27"/>
        <v/>
      </c>
      <c r="M140" s="263"/>
      <c r="N140" s="263"/>
      <c r="O140" s="263"/>
    </row>
    <row r="141" spans="2:15">
      <c r="B141" s="239"/>
      <c r="C141" s="135" t="str">
        <f t="shared" si="20"/>
        <v/>
      </c>
      <c r="D141" s="133" t="str">
        <f t="shared" ca="1" si="21"/>
        <v/>
      </c>
      <c r="E141" s="133" t="str">
        <f t="shared" ca="1" si="22"/>
        <v/>
      </c>
      <c r="F141" s="252" t="str">
        <f>IF($C141="","",IF($H141="","",COUNTA(G$7:$G141)-COUNTBLANK(G$7:$G141)))</f>
        <v/>
      </c>
      <c r="G141" s="253" t="str">
        <f t="shared" ca="1" si="23"/>
        <v/>
      </c>
      <c r="H141" s="253" t="str">
        <f t="shared" ca="1" si="24"/>
        <v/>
      </c>
      <c r="I141" s="252" t="str">
        <f t="shared" si="19"/>
        <v/>
      </c>
      <c r="J141" s="255" t="str">
        <f t="shared" ca="1" si="25"/>
        <v/>
      </c>
      <c r="K141" s="252" t="str">
        <f t="shared" ca="1" si="26"/>
        <v/>
      </c>
      <c r="L141" s="134" t="str">
        <f t="shared" ca="1" si="27"/>
        <v/>
      </c>
      <c r="M141" s="263"/>
      <c r="N141" s="263"/>
      <c r="O141" s="263"/>
    </row>
    <row r="142" spans="2:15">
      <c r="B142" s="239"/>
      <c r="C142" s="135" t="str">
        <f t="shared" si="20"/>
        <v/>
      </c>
      <c r="D142" s="133" t="str">
        <f t="shared" ca="1" si="21"/>
        <v/>
      </c>
      <c r="E142" s="133" t="str">
        <f t="shared" ca="1" si="22"/>
        <v/>
      </c>
      <c r="F142" s="252" t="str">
        <f>IF($C142="","",IF($H142="","",COUNTA(G$7:$G142)-COUNTBLANK(G$7:$G142)))</f>
        <v/>
      </c>
      <c r="G142" s="253" t="str">
        <f t="shared" ca="1" si="23"/>
        <v/>
      </c>
      <c r="H142" s="253" t="str">
        <f t="shared" ca="1" si="24"/>
        <v/>
      </c>
      <c r="I142" s="252" t="str">
        <f t="shared" si="19"/>
        <v/>
      </c>
      <c r="J142" s="255" t="str">
        <f t="shared" ca="1" si="25"/>
        <v/>
      </c>
      <c r="K142" s="252" t="str">
        <f t="shared" ca="1" si="26"/>
        <v/>
      </c>
      <c r="L142" s="134" t="str">
        <f t="shared" ca="1" si="27"/>
        <v/>
      </c>
      <c r="M142" s="263"/>
      <c r="N142" s="263"/>
      <c r="O142" s="263"/>
    </row>
    <row r="143" spans="2:15">
      <c r="B143" s="239"/>
      <c r="C143" s="135" t="str">
        <f t="shared" si="20"/>
        <v/>
      </c>
      <c r="D143" s="133" t="str">
        <f t="shared" ca="1" si="21"/>
        <v/>
      </c>
      <c r="E143" s="133" t="str">
        <f t="shared" ca="1" si="22"/>
        <v/>
      </c>
      <c r="F143" s="252" t="str">
        <f>IF($C143="","",IF($H143="","",COUNTA(G$7:$G143)-COUNTBLANK(G$7:$G143)))</f>
        <v/>
      </c>
      <c r="G143" s="253" t="str">
        <f t="shared" ca="1" si="23"/>
        <v/>
      </c>
      <c r="H143" s="253" t="str">
        <f t="shared" ca="1" si="24"/>
        <v/>
      </c>
      <c r="I143" s="252" t="str">
        <f t="shared" si="19"/>
        <v/>
      </c>
      <c r="J143" s="255" t="str">
        <f t="shared" ca="1" si="25"/>
        <v/>
      </c>
      <c r="K143" s="252" t="str">
        <f t="shared" ca="1" si="26"/>
        <v/>
      </c>
      <c r="L143" s="134" t="str">
        <f t="shared" ca="1" si="27"/>
        <v/>
      </c>
      <c r="M143" s="263"/>
      <c r="N143" s="263"/>
      <c r="O143" s="263"/>
    </row>
    <row r="144" spans="2:15">
      <c r="B144" s="239"/>
      <c r="C144" s="135" t="str">
        <f t="shared" si="20"/>
        <v/>
      </c>
      <c r="D144" s="133" t="str">
        <f t="shared" ca="1" si="21"/>
        <v/>
      </c>
      <c r="E144" s="133" t="str">
        <f t="shared" ca="1" si="22"/>
        <v/>
      </c>
      <c r="F144" s="252" t="str">
        <f>IF($C144="","",IF($H144="","",COUNTA(G$7:$G144)-COUNTBLANK(G$7:$G144)))</f>
        <v/>
      </c>
      <c r="G144" s="253" t="str">
        <f t="shared" ca="1" si="23"/>
        <v/>
      </c>
      <c r="H144" s="253" t="str">
        <f t="shared" ca="1" si="24"/>
        <v/>
      </c>
      <c r="I144" s="252" t="str">
        <f t="shared" si="19"/>
        <v/>
      </c>
      <c r="J144" s="255" t="str">
        <f t="shared" ca="1" si="25"/>
        <v/>
      </c>
      <c r="K144" s="252" t="str">
        <f t="shared" ca="1" si="26"/>
        <v/>
      </c>
      <c r="L144" s="134" t="str">
        <f t="shared" ca="1" si="27"/>
        <v/>
      </c>
      <c r="M144" s="263"/>
      <c r="N144" s="263"/>
      <c r="O144" s="263"/>
    </row>
    <row r="145" spans="2:15">
      <c r="B145" s="239"/>
      <c r="C145" s="135" t="str">
        <f t="shared" si="20"/>
        <v/>
      </c>
      <c r="D145" s="133" t="str">
        <f t="shared" ca="1" si="21"/>
        <v/>
      </c>
      <c r="E145" s="133" t="str">
        <f t="shared" ca="1" si="22"/>
        <v/>
      </c>
      <c r="F145" s="252" t="str">
        <f>IF($C145="","",IF($H145="","",COUNTA(G$7:$G145)-COUNTBLANK(G$7:$G145)))</f>
        <v/>
      </c>
      <c r="G145" s="253" t="str">
        <f t="shared" ca="1" si="23"/>
        <v/>
      </c>
      <c r="H145" s="253" t="str">
        <f t="shared" ca="1" si="24"/>
        <v/>
      </c>
      <c r="I145" s="252" t="str">
        <f t="shared" si="19"/>
        <v/>
      </c>
      <c r="J145" s="255" t="str">
        <f t="shared" ca="1" si="25"/>
        <v/>
      </c>
      <c r="K145" s="252" t="str">
        <f t="shared" ca="1" si="26"/>
        <v/>
      </c>
      <c r="L145" s="134" t="str">
        <f t="shared" ca="1" si="27"/>
        <v/>
      </c>
      <c r="M145" s="263"/>
      <c r="N145" s="263"/>
      <c r="O145" s="263"/>
    </row>
    <row r="146" spans="2:15">
      <c r="B146" s="239"/>
      <c r="C146" s="135" t="str">
        <f t="shared" si="20"/>
        <v/>
      </c>
      <c r="D146" s="133" t="str">
        <f t="shared" ca="1" si="21"/>
        <v/>
      </c>
      <c r="E146" s="133" t="str">
        <f t="shared" ca="1" si="22"/>
        <v/>
      </c>
      <c r="F146" s="252" t="str">
        <f>IF($C146="","",IF($H146="","",COUNTA(G$7:$G146)-COUNTBLANK(G$7:$G146)))</f>
        <v/>
      </c>
      <c r="G146" s="253" t="str">
        <f t="shared" ca="1" si="23"/>
        <v/>
      </c>
      <c r="H146" s="253" t="str">
        <f t="shared" ca="1" si="24"/>
        <v/>
      </c>
      <c r="I146" s="252" t="str">
        <f t="shared" si="19"/>
        <v/>
      </c>
      <c r="J146" s="255" t="str">
        <f t="shared" ca="1" si="25"/>
        <v/>
      </c>
      <c r="K146" s="252" t="str">
        <f t="shared" ca="1" si="26"/>
        <v/>
      </c>
      <c r="L146" s="134" t="str">
        <f t="shared" ca="1" si="27"/>
        <v/>
      </c>
      <c r="M146" s="263"/>
      <c r="N146" s="263"/>
      <c r="O146" s="263"/>
    </row>
    <row r="147" spans="2:15">
      <c r="B147" s="239"/>
      <c r="C147" s="135" t="str">
        <f t="shared" si="20"/>
        <v/>
      </c>
      <c r="D147" s="133" t="str">
        <f t="shared" ca="1" si="21"/>
        <v/>
      </c>
      <c r="E147" s="133" t="str">
        <f t="shared" ca="1" si="22"/>
        <v/>
      </c>
      <c r="F147" s="252" t="str">
        <f>IF($C147="","",IF($H147="","",COUNTA(G$7:$G147)-COUNTBLANK(G$7:$G147)))</f>
        <v/>
      </c>
      <c r="G147" s="253" t="str">
        <f t="shared" ca="1" si="23"/>
        <v/>
      </c>
      <c r="H147" s="253" t="str">
        <f t="shared" ca="1" si="24"/>
        <v/>
      </c>
      <c r="I147" s="252" t="str">
        <f t="shared" si="19"/>
        <v/>
      </c>
      <c r="J147" s="255" t="str">
        <f t="shared" ca="1" si="25"/>
        <v/>
      </c>
      <c r="K147" s="252" t="str">
        <f t="shared" ca="1" si="26"/>
        <v/>
      </c>
      <c r="L147" s="134" t="str">
        <f t="shared" ca="1" si="27"/>
        <v/>
      </c>
      <c r="M147" s="263"/>
      <c r="N147" s="263"/>
      <c r="O147" s="263"/>
    </row>
    <row r="148" spans="2:15">
      <c r="B148" s="239"/>
      <c r="C148" s="135" t="str">
        <f t="shared" si="20"/>
        <v/>
      </c>
      <c r="D148" s="133" t="str">
        <f t="shared" ca="1" si="21"/>
        <v/>
      </c>
      <c r="E148" s="133" t="str">
        <f t="shared" ca="1" si="22"/>
        <v/>
      </c>
      <c r="F148" s="252" t="str">
        <f>IF($C148="","",IF($H148="","",COUNTA(G$7:$G148)-COUNTBLANK(G$7:$G148)))</f>
        <v/>
      </c>
      <c r="G148" s="253" t="str">
        <f t="shared" ca="1" si="23"/>
        <v/>
      </c>
      <c r="H148" s="253" t="str">
        <f t="shared" ca="1" si="24"/>
        <v/>
      </c>
      <c r="I148" s="252" t="str">
        <f t="shared" si="19"/>
        <v/>
      </c>
      <c r="J148" s="255" t="str">
        <f t="shared" ca="1" si="25"/>
        <v/>
      </c>
      <c r="K148" s="252" t="str">
        <f t="shared" ca="1" si="26"/>
        <v/>
      </c>
      <c r="L148" s="134" t="str">
        <f t="shared" ca="1" si="27"/>
        <v/>
      </c>
      <c r="M148" s="263"/>
      <c r="N148" s="263"/>
      <c r="O148" s="263"/>
    </row>
    <row r="149" spans="2:15">
      <c r="B149" s="239"/>
      <c r="C149" s="135" t="str">
        <f t="shared" si="20"/>
        <v/>
      </c>
      <c r="D149" s="133" t="str">
        <f t="shared" ca="1" si="21"/>
        <v/>
      </c>
      <c r="E149" s="133" t="str">
        <f t="shared" ca="1" si="22"/>
        <v/>
      </c>
      <c r="F149" s="252" t="str">
        <f>IF($C149="","",IF($H149="","",COUNTA(G$7:$G149)-COUNTBLANK(G$7:$G149)))</f>
        <v/>
      </c>
      <c r="G149" s="253" t="str">
        <f t="shared" ca="1" si="23"/>
        <v/>
      </c>
      <c r="H149" s="253" t="str">
        <f t="shared" ca="1" si="24"/>
        <v/>
      </c>
      <c r="I149" s="252" t="str">
        <f t="shared" si="19"/>
        <v/>
      </c>
      <c r="J149" s="255" t="str">
        <f t="shared" ca="1" si="25"/>
        <v/>
      </c>
      <c r="K149" s="252" t="str">
        <f t="shared" ca="1" si="26"/>
        <v/>
      </c>
      <c r="L149" s="134" t="str">
        <f t="shared" ca="1" si="27"/>
        <v/>
      </c>
      <c r="M149" s="263"/>
      <c r="N149" s="263"/>
      <c r="O149" s="263"/>
    </row>
    <row r="150" spans="2:15">
      <c r="B150" s="239"/>
      <c r="C150" s="135" t="str">
        <f t="shared" si="20"/>
        <v/>
      </c>
      <c r="D150" s="133" t="str">
        <f t="shared" ca="1" si="21"/>
        <v/>
      </c>
      <c r="E150" s="133" t="str">
        <f t="shared" ca="1" si="22"/>
        <v/>
      </c>
      <c r="F150" s="252" t="str">
        <f>IF($C150="","",IF($H150="","",COUNTA(G$7:$G150)-COUNTBLANK(G$7:$G150)))</f>
        <v/>
      </c>
      <c r="G150" s="253" t="str">
        <f t="shared" ca="1" si="23"/>
        <v/>
      </c>
      <c r="H150" s="253" t="str">
        <f t="shared" ca="1" si="24"/>
        <v/>
      </c>
      <c r="I150" s="252" t="str">
        <f t="shared" si="19"/>
        <v/>
      </c>
      <c r="J150" s="255" t="str">
        <f t="shared" ca="1" si="25"/>
        <v/>
      </c>
      <c r="K150" s="252" t="str">
        <f t="shared" ca="1" si="26"/>
        <v/>
      </c>
      <c r="L150" s="134" t="str">
        <f t="shared" ca="1" si="27"/>
        <v/>
      </c>
      <c r="M150" s="263"/>
      <c r="N150" s="263"/>
      <c r="O150" s="263"/>
    </row>
    <row r="151" spans="2:15">
      <c r="B151" s="239"/>
      <c r="C151" s="135" t="str">
        <f t="shared" si="20"/>
        <v/>
      </c>
      <c r="D151" s="133" t="str">
        <f t="shared" ca="1" si="21"/>
        <v/>
      </c>
      <c r="E151" s="133" t="str">
        <f t="shared" ca="1" si="22"/>
        <v/>
      </c>
      <c r="F151" s="252" t="str">
        <f>IF($C151="","",IF($H151="","",COUNTA(G$7:$G151)-COUNTBLANK(G$7:$G151)))</f>
        <v/>
      </c>
      <c r="G151" s="253" t="str">
        <f t="shared" ca="1" si="23"/>
        <v/>
      </c>
      <c r="H151" s="253" t="str">
        <f t="shared" ca="1" si="24"/>
        <v/>
      </c>
      <c r="I151" s="252" t="str">
        <f t="shared" si="19"/>
        <v/>
      </c>
      <c r="J151" s="255" t="str">
        <f t="shared" ca="1" si="25"/>
        <v/>
      </c>
      <c r="K151" s="252" t="str">
        <f t="shared" ca="1" si="26"/>
        <v/>
      </c>
      <c r="L151" s="134" t="str">
        <f t="shared" ca="1" si="27"/>
        <v/>
      </c>
      <c r="M151" s="263"/>
      <c r="N151" s="263"/>
      <c r="O151" s="263"/>
    </row>
    <row r="152" spans="2:15">
      <c r="B152" s="239"/>
      <c r="C152" s="135" t="str">
        <f t="shared" si="20"/>
        <v/>
      </c>
      <c r="D152" s="133" t="str">
        <f t="shared" ca="1" si="21"/>
        <v/>
      </c>
      <c r="E152" s="133" t="str">
        <f t="shared" ca="1" si="22"/>
        <v/>
      </c>
      <c r="F152" s="252" t="str">
        <f>IF($C152="","",IF($H152="","",COUNTA(G$7:$G152)-COUNTBLANK(G$7:$G152)))</f>
        <v/>
      </c>
      <c r="G152" s="253" t="str">
        <f t="shared" ca="1" si="23"/>
        <v/>
      </c>
      <c r="H152" s="253" t="str">
        <f t="shared" ca="1" si="24"/>
        <v/>
      </c>
      <c r="I152" s="252" t="str">
        <f t="shared" si="19"/>
        <v/>
      </c>
      <c r="J152" s="255" t="str">
        <f t="shared" ca="1" si="25"/>
        <v/>
      </c>
      <c r="K152" s="252" t="str">
        <f t="shared" ca="1" si="26"/>
        <v/>
      </c>
      <c r="L152" s="134" t="str">
        <f t="shared" ca="1" si="27"/>
        <v/>
      </c>
      <c r="M152" s="263"/>
      <c r="N152" s="263"/>
      <c r="O152" s="263"/>
    </row>
    <row r="153" spans="2:15">
      <c r="B153" s="239"/>
      <c r="C153" s="135" t="str">
        <f t="shared" si="20"/>
        <v/>
      </c>
      <c r="D153" s="133" t="str">
        <f t="shared" ca="1" si="21"/>
        <v/>
      </c>
      <c r="E153" s="133" t="str">
        <f t="shared" ca="1" si="22"/>
        <v/>
      </c>
      <c r="F153" s="252" t="str">
        <f>IF($C153="","",IF($H153="","",COUNTA(G$7:$G153)-COUNTBLANK(G$7:$G153)))</f>
        <v/>
      </c>
      <c r="G153" s="253" t="str">
        <f t="shared" ca="1" si="23"/>
        <v/>
      </c>
      <c r="H153" s="253" t="str">
        <f t="shared" ca="1" si="24"/>
        <v/>
      </c>
      <c r="I153" s="252" t="str">
        <f t="shared" si="19"/>
        <v/>
      </c>
      <c r="J153" s="255" t="str">
        <f t="shared" ca="1" si="25"/>
        <v/>
      </c>
      <c r="K153" s="252" t="str">
        <f t="shared" ca="1" si="26"/>
        <v/>
      </c>
      <c r="L153" s="134" t="str">
        <f t="shared" ca="1" si="27"/>
        <v/>
      </c>
      <c r="M153" s="263"/>
      <c r="N153" s="263"/>
      <c r="O153" s="263"/>
    </row>
    <row r="154" spans="2:15">
      <c r="B154" s="239"/>
      <c r="C154" s="135" t="str">
        <f t="shared" si="20"/>
        <v/>
      </c>
      <c r="D154" s="133" t="str">
        <f t="shared" ca="1" si="21"/>
        <v/>
      </c>
      <c r="E154" s="133" t="str">
        <f t="shared" ca="1" si="22"/>
        <v/>
      </c>
      <c r="F154" s="252" t="str">
        <f>IF($C154="","",IF($H154="","",COUNTA(G$7:$G154)-COUNTBLANK(G$7:$G154)))</f>
        <v/>
      </c>
      <c r="G154" s="253" t="str">
        <f t="shared" ca="1" si="23"/>
        <v/>
      </c>
      <c r="H154" s="253" t="str">
        <f t="shared" ca="1" si="24"/>
        <v/>
      </c>
      <c r="I154" s="252" t="str">
        <f t="shared" si="19"/>
        <v/>
      </c>
      <c r="J154" s="255" t="str">
        <f t="shared" ca="1" si="25"/>
        <v/>
      </c>
      <c r="K154" s="252" t="str">
        <f t="shared" ca="1" si="26"/>
        <v/>
      </c>
      <c r="L154" s="134" t="str">
        <f t="shared" ca="1" si="27"/>
        <v/>
      </c>
      <c r="M154" s="263"/>
      <c r="N154" s="263"/>
      <c r="O154" s="263"/>
    </row>
    <row r="155" spans="2:15">
      <c r="B155" s="239"/>
      <c r="C155" s="135" t="str">
        <f t="shared" si="20"/>
        <v/>
      </c>
      <c r="D155" s="133" t="str">
        <f t="shared" ca="1" si="21"/>
        <v/>
      </c>
      <c r="E155" s="133" t="str">
        <f t="shared" ca="1" si="22"/>
        <v/>
      </c>
      <c r="F155" s="252" t="str">
        <f>IF($C155="","",IF($H155="","",COUNTA(G$7:$G155)-COUNTBLANK(G$7:$G155)))</f>
        <v/>
      </c>
      <c r="G155" s="253" t="str">
        <f t="shared" ca="1" si="23"/>
        <v/>
      </c>
      <c r="H155" s="253" t="str">
        <f t="shared" ca="1" si="24"/>
        <v/>
      </c>
      <c r="I155" s="252" t="str">
        <f t="shared" si="19"/>
        <v/>
      </c>
      <c r="J155" s="255" t="str">
        <f t="shared" ca="1" si="25"/>
        <v/>
      </c>
      <c r="K155" s="252" t="str">
        <f t="shared" ca="1" si="26"/>
        <v/>
      </c>
      <c r="L155" s="134" t="str">
        <f t="shared" ca="1" si="27"/>
        <v/>
      </c>
      <c r="M155" s="263"/>
      <c r="N155" s="263"/>
      <c r="O155" s="263"/>
    </row>
    <row r="156" spans="2:15">
      <c r="B156" s="239"/>
      <c r="C156" s="135" t="str">
        <f t="shared" si="20"/>
        <v/>
      </c>
      <c r="D156" s="133" t="str">
        <f t="shared" ca="1" si="21"/>
        <v/>
      </c>
      <c r="E156" s="133" t="str">
        <f t="shared" ca="1" si="22"/>
        <v/>
      </c>
      <c r="F156" s="252" t="str">
        <f>IF($C156="","",IF($H156="","",COUNTA(G$7:$G156)-COUNTBLANK(G$7:$G156)))</f>
        <v/>
      </c>
      <c r="G156" s="253" t="str">
        <f t="shared" ca="1" si="23"/>
        <v/>
      </c>
      <c r="H156" s="253" t="str">
        <f t="shared" ca="1" si="24"/>
        <v/>
      </c>
      <c r="I156" s="252" t="str">
        <f t="shared" si="19"/>
        <v/>
      </c>
      <c r="J156" s="255" t="str">
        <f t="shared" ca="1" si="25"/>
        <v/>
      </c>
      <c r="K156" s="252" t="str">
        <f t="shared" ca="1" si="26"/>
        <v/>
      </c>
      <c r="L156" s="134" t="str">
        <f t="shared" ca="1" si="27"/>
        <v/>
      </c>
      <c r="M156" s="263"/>
      <c r="N156" s="263"/>
      <c r="O156" s="263"/>
    </row>
    <row r="157" spans="2:15">
      <c r="B157" s="239"/>
      <c r="C157" s="135" t="str">
        <f t="shared" si="20"/>
        <v/>
      </c>
      <c r="D157" s="133" t="str">
        <f t="shared" ca="1" si="21"/>
        <v/>
      </c>
      <c r="E157" s="133" t="str">
        <f t="shared" ca="1" si="22"/>
        <v/>
      </c>
      <c r="F157" s="252" t="str">
        <f>IF($C157="","",IF($H157="","",COUNTA(G$7:$G157)-COUNTBLANK(G$7:$G157)))</f>
        <v/>
      </c>
      <c r="G157" s="253" t="str">
        <f t="shared" ca="1" si="23"/>
        <v/>
      </c>
      <c r="H157" s="253" t="str">
        <f t="shared" ca="1" si="24"/>
        <v/>
      </c>
      <c r="I157" s="252" t="str">
        <f t="shared" si="19"/>
        <v/>
      </c>
      <c r="J157" s="255" t="str">
        <f t="shared" ca="1" si="25"/>
        <v/>
      </c>
      <c r="K157" s="252" t="str">
        <f t="shared" ca="1" si="26"/>
        <v/>
      </c>
      <c r="L157" s="134" t="str">
        <f t="shared" ca="1" si="27"/>
        <v/>
      </c>
      <c r="M157" s="263"/>
      <c r="N157" s="263"/>
      <c r="O157" s="263"/>
    </row>
    <row r="158" spans="2:15">
      <c r="B158" s="239"/>
      <c r="C158" s="135" t="str">
        <f t="shared" si="20"/>
        <v/>
      </c>
      <c r="D158" s="133" t="str">
        <f t="shared" ca="1" si="21"/>
        <v/>
      </c>
      <c r="E158" s="133" t="str">
        <f t="shared" ca="1" si="22"/>
        <v/>
      </c>
      <c r="F158" s="252" t="str">
        <f>IF($C158="","",IF($H158="","",COUNTA(G$7:$G158)-COUNTBLANK(G$7:$G158)))</f>
        <v/>
      </c>
      <c r="G158" s="253" t="str">
        <f t="shared" ca="1" si="23"/>
        <v/>
      </c>
      <c r="H158" s="253" t="str">
        <f t="shared" ca="1" si="24"/>
        <v/>
      </c>
      <c r="I158" s="252" t="str">
        <f t="shared" si="19"/>
        <v/>
      </c>
      <c r="J158" s="255" t="str">
        <f t="shared" ca="1" si="25"/>
        <v/>
      </c>
      <c r="K158" s="252" t="str">
        <f t="shared" ca="1" si="26"/>
        <v/>
      </c>
      <c r="L158" s="134" t="str">
        <f t="shared" ca="1" si="27"/>
        <v/>
      </c>
      <c r="M158" s="263"/>
      <c r="N158" s="263"/>
      <c r="O158" s="263"/>
    </row>
    <row r="159" spans="2:15">
      <c r="B159" s="239"/>
      <c r="C159" s="135" t="str">
        <f t="shared" si="20"/>
        <v/>
      </c>
      <c r="D159" s="133" t="str">
        <f t="shared" ca="1" si="21"/>
        <v/>
      </c>
      <c r="E159" s="133" t="str">
        <f t="shared" ca="1" si="22"/>
        <v/>
      </c>
      <c r="F159" s="252" t="str">
        <f>IF($C159="","",IF($H159="","",COUNTA(G$7:$G159)-COUNTBLANK(G$7:$G159)))</f>
        <v/>
      </c>
      <c r="G159" s="253" t="str">
        <f t="shared" ca="1" si="23"/>
        <v/>
      </c>
      <c r="H159" s="253" t="str">
        <f t="shared" ca="1" si="24"/>
        <v/>
      </c>
      <c r="I159" s="252" t="str">
        <f t="shared" si="19"/>
        <v/>
      </c>
      <c r="J159" s="255" t="str">
        <f t="shared" ca="1" si="25"/>
        <v/>
      </c>
      <c r="K159" s="252" t="str">
        <f t="shared" ca="1" si="26"/>
        <v/>
      </c>
      <c r="L159" s="134" t="str">
        <f t="shared" ca="1" si="27"/>
        <v/>
      </c>
      <c r="M159" s="263"/>
      <c r="N159" s="263"/>
      <c r="O159" s="263"/>
    </row>
    <row r="160" spans="2:15">
      <c r="B160" s="239"/>
      <c r="C160" s="135" t="str">
        <f t="shared" si="20"/>
        <v/>
      </c>
      <c r="D160" s="133" t="str">
        <f t="shared" ca="1" si="21"/>
        <v/>
      </c>
      <c r="E160" s="133" t="str">
        <f t="shared" ca="1" si="22"/>
        <v/>
      </c>
      <c r="F160" s="252" t="str">
        <f>IF($C160="","",IF($H160="","",COUNTA(G$7:$G160)-COUNTBLANK(G$7:$G160)))</f>
        <v/>
      </c>
      <c r="G160" s="253" t="str">
        <f t="shared" ca="1" si="23"/>
        <v/>
      </c>
      <c r="H160" s="253" t="str">
        <f t="shared" ca="1" si="24"/>
        <v/>
      </c>
      <c r="I160" s="252" t="str">
        <f t="shared" si="19"/>
        <v/>
      </c>
      <c r="J160" s="255" t="str">
        <f t="shared" ca="1" si="25"/>
        <v/>
      </c>
      <c r="K160" s="252" t="str">
        <f t="shared" ca="1" si="26"/>
        <v/>
      </c>
      <c r="L160" s="134" t="str">
        <f t="shared" ca="1" si="27"/>
        <v/>
      </c>
      <c r="M160" s="263"/>
      <c r="N160" s="263"/>
      <c r="O160" s="263"/>
    </row>
    <row r="161" spans="2:15">
      <c r="B161" s="239"/>
      <c r="C161" s="135" t="str">
        <f t="shared" si="20"/>
        <v/>
      </c>
      <c r="D161" s="133" t="str">
        <f t="shared" ca="1" si="21"/>
        <v/>
      </c>
      <c r="E161" s="133" t="str">
        <f t="shared" ca="1" si="22"/>
        <v/>
      </c>
      <c r="F161" s="252" t="str">
        <f>IF($C161="","",IF($H161="","",COUNTA(G$7:$G161)-COUNTBLANK(G$7:$G161)))</f>
        <v/>
      </c>
      <c r="G161" s="253" t="str">
        <f t="shared" ca="1" si="23"/>
        <v/>
      </c>
      <c r="H161" s="253" t="str">
        <f t="shared" ca="1" si="24"/>
        <v/>
      </c>
      <c r="I161" s="252" t="str">
        <f t="shared" si="19"/>
        <v/>
      </c>
      <c r="J161" s="255" t="str">
        <f t="shared" ca="1" si="25"/>
        <v/>
      </c>
      <c r="K161" s="252" t="str">
        <f t="shared" ca="1" si="26"/>
        <v/>
      </c>
      <c r="L161" s="134" t="str">
        <f t="shared" ca="1" si="27"/>
        <v/>
      </c>
      <c r="M161" s="263"/>
      <c r="N161" s="263"/>
      <c r="O161" s="263"/>
    </row>
    <row r="162" spans="2:15">
      <c r="B162" s="239"/>
      <c r="C162" s="135" t="str">
        <f t="shared" si="20"/>
        <v/>
      </c>
      <c r="D162" s="133" t="str">
        <f t="shared" ca="1" si="21"/>
        <v/>
      </c>
      <c r="E162" s="133" t="str">
        <f t="shared" ca="1" si="22"/>
        <v/>
      </c>
      <c r="F162" s="252" t="str">
        <f>IF($C162="","",IF($H162="","",COUNTA(G$7:$G162)-COUNTBLANK(G$7:$G162)))</f>
        <v/>
      </c>
      <c r="G162" s="253" t="str">
        <f t="shared" ca="1" si="23"/>
        <v/>
      </c>
      <c r="H162" s="253" t="str">
        <f t="shared" ca="1" si="24"/>
        <v/>
      </c>
      <c r="I162" s="252" t="str">
        <f t="shared" si="19"/>
        <v/>
      </c>
      <c r="J162" s="255" t="str">
        <f t="shared" ca="1" si="25"/>
        <v/>
      </c>
      <c r="K162" s="252" t="str">
        <f t="shared" ca="1" si="26"/>
        <v/>
      </c>
      <c r="L162" s="134" t="str">
        <f t="shared" ca="1" si="27"/>
        <v/>
      </c>
      <c r="M162" s="263"/>
      <c r="N162" s="263"/>
      <c r="O162" s="263"/>
    </row>
    <row r="163" spans="2:15">
      <c r="B163" s="239"/>
      <c r="C163" s="135" t="str">
        <f t="shared" si="20"/>
        <v/>
      </c>
      <c r="D163" s="133" t="str">
        <f t="shared" ca="1" si="21"/>
        <v/>
      </c>
      <c r="E163" s="133" t="str">
        <f t="shared" ca="1" si="22"/>
        <v/>
      </c>
      <c r="F163" s="252" t="str">
        <f>IF($C163="","",IF($H163="","",COUNTA(G$7:$G163)-COUNTBLANK(G$7:$G163)))</f>
        <v/>
      </c>
      <c r="G163" s="253" t="str">
        <f t="shared" ca="1" si="23"/>
        <v/>
      </c>
      <c r="H163" s="253" t="str">
        <f t="shared" ca="1" si="24"/>
        <v/>
      </c>
      <c r="I163" s="252" t="str">
        <f t="shared" si="19"/>
        <v/>
      </c>
      <c r="J163" s="255" t="str">
        <f t="shared" ca="1" si="25"/>
        <v/>
      </c>
      <c r="K163" s="252" t="str">
        <f t="shared" ca="1" si="26"/>
        <v/>
      </c>
      <c r="L163" s="134" t="str">
        <f t="shared" ca="1" si="27"/>
        <v/>
      </c>
      <c r="M163" s="263"/>
      <c r="N163" s="263"/>
      <c r="O163" s="263"/>
    </row>
    <row r="164" spans="2:15">
      <c r="B164" s="239"/>
      <c r="C164" s="135" t="str">
        <f t="shared" si="20"/>
        <v/>
      </c>
      <c r="D164" s="133" t="str">
        <f t="shared" ca="1" si="21"/>
        <v/>
      </c>
      <c r="E164" s="133" t="str">
        <f t="shared" ca="1" si="22"/>
        <v/>
      </c>
      <c r="F164" s="252" t="str">
        <f>IF($C164="","",IF($H164="","",COUNTA(G$7:$G164)-COUNTBLANK(G$7:$G164)))</f>
        <v/>
      </c>
      <c r="G164" s="253" t="str">
        <f t="shared" ca="1" si="23"/>
        <v/>
      </c>
      <c r="H164" s="253" t="str">
        <f t="shared" ca="1" si="24"/>
        <v/>
      </c>
      <c r="I164" s="252" t="str">
        <f t="shared" si="19"/>
        <v/>
      </c>
      <c r="J164" s="255" t="str">
        <f t="shared" ca="1" si="25"/>
        <v/>
      </c>
      <c r="K164" s="252" t="str">
        <f t="shared" ca="1" si="26"/>
        <v/>
      </c>
      <c r="L164" s="134" t="str">
        <f t="shared" ca="1" si="27"/>
        <v/>
      </c>
      <c r="M164" s="263"/>
      <c r="N164" s="263"/>
      <c r="O164" s="263"/>
    </row>
    <row r="165" spans="2:15">
      <c r="B165" s="239"/>
      <c r="C165" s="135" t="str">
        <f t="shared" si="20"/>
        <v/>
      </c>
      <c r="D165" s="133" t="str">
        <f t="shared" ca="1" si="21"/>
        <v/>
      </c>
      <c r="E165" s="133" t="str">
        <f t="shared" ca="1" si="22"/>
        <v/>
      </c>
      <c r="F165" s="252" t="str">
        <f>IF($C165="","",IF($H165="","",COUNTA(G$7:$G165)-COUNTBLANK(G$7:$G165)))</f>
        <v/>
      </c>
      <c r="G165" s="253" t="str">
        <f t="shared" ca="1" si="23"/>
        <v/>
      </c>
      <c r="H165" s="253" t="str">
        <f t="shared" ca="1" si="24"/>
        <v/>
      </c>
      <c r="I165" s="252" t="str">
        <f t="shared" si="19"/>
        <v/>
      </c>
      <c r="J165" s="255" t="str">
        <f t="shared" ca="1" si="25"/>
        <v/>
      </c>
      <c r="K165" s="252" t="str">
        <f t="shared" ca="1" si="26"/>
        <v/>
      </c>
      <c r="L165" s="134" t="str">
        <f t="shared" ca="1" si="27"/>
        <v/>
      </c>
      <c r="M165" s="263"/>
      <c r="N165" s="263"/>
      <c r="O165" s="263"/>
    </row>
    <row r="166" spans="2:15">
      <c r="B166" s="239"/>
      <c r="C166" s="135" t="str">
        <f t="shared" si="20"/>
        <v/>
      </c>
      <c r="D166" s="133" t="str">
        <f t="shared" ca="1" si="21"/>
        <v/>
      </c>
      <c r="E166" s="133" t="str">
        <f t="shared" ca="1" si="22"/>
        <v/>
      </c>
      <c r="F166" s="252" t="str">
        <f>IF($C166="","",IF($H166="","",COUNTA(G$7:$G166)-COUNTBLANK(G$7:$G166)))</f>
        <v/>
      </c>
      <c r="G166" s="253" t="str">
        <f t="shared" ca="1" si="23"/>
        <v/>
      </c>
      <c r="H166" s="253" t="str">
        <f t="shared" ca="1" si="24"/>
        <v/>
      </c>
      <c r="I166" s="252" t="str">
        <f t="shared" si="19"/>
        <v/>
      </c>
      <c r="J166" s="255" t="str">
        <f t="shared" ca="1" si="25"/>
        <v/>
      </c>
      <c r="K166" s="252" t="str">
        <f t="shared" ca="1" si="26"/>
        <v/>
      </c>
      <c r="L166" s="134" t="str">
        <f t="shared" ca="1" si="27"/>
        <v/>
      </c>
      <c r="M166" s="263"/>
      <c r="N166" s="263"/>
      <c r="O166" s="263"/>
    </row>
    <row r="167" spans="2:15">
      <c r="B167" s="239"/>
      <c r="C167" s="135" t="str">
        <f t="shared" si="20"/>
        <v/>
      </c>
      <c r="D167" s="133" t="str">
        <f t="shared" ca="1" si="21"/>
        <v/>
      </c>
      <c r="E167" s="133" t="str">
        <f t="shared" ca="1" si="22"/>
        <v/>
      </c>
      <c r="F167" s="252" t="str">
        <f>IF($C167="","",IF($H167="","",COUNTA(G$7:$G167)-COUNTBLANK(G$7:$G167)))</f>
        <v/>
      </c>
      <c r="G167" s="253" t="str">
        <f t="shared" ca="1" si="23"/>
        <v/>
      </c>
      <c r="H167" s="253" t="str">
        <f t="shared" ca="1" si="24"/>
        <v/>
      </c>
      <c r="I167" s="252" t="str">
        <f t="shared" si="19"/>
        <v/>
      </c>
      <c r="J167" s="255" t="str">
        <f t="shared" ca="1" si="25"/>
        <v/>
      </c>
      <c r="K167" s="252" t="str">
        <f t="shared" ca="1" si="26"/>
        <v/>
      </c>
      <c r="L167" s="134" t="str">
        <f t="shared" ca="1" si="27"/>
        <v/>
      </c>
      <c r="M167" s="263"/>
      <c r="N167" s="263"/>
      <c r="O167" s="263"/>
    </row>
    <row r="168" spans="2:15">
      <c r="B168" s="239"/>
      <c r="C168" s="135" t="str">
        <f t="shared" si="20"/>
        <v/>
      </c>
      <c r="D168" s="133" t="str">
        <f t="shared" ca="1" si="21"/>
        <v/>
      </c>
      <c r="E168" s="133" t="str">
        <f t="shared" ca="1" si="22"/>
        <v/>
      </c>
      <c r="F168" s="252" t="str">
        <f>IF($C168="","",IF($H168="","",COUNTA(G$7:$G168)-COUNTBLANK(G$7:$G168)))</f>
        <v/>
      </c>
      <c r="G168" s="253" t="str">
        <f t="shared" ca="1" si="23"/>
        <v/>
      </c>
      <c r="H168" s="253" t="str">
        <f t="shared" ca="1" si="24"/>
        <v/>
      </c>
      <c r="I168" s="252" t="str">
        <f t="shared" si="19"/>
        <v/>
      </c>
      <c r="J168" s="255" t="str">
        <f t="shared" ca="1" si="25"/>
        <v/>
      </c>
      <c r="K168" s="252" t="str">
        <f t="shared" ca="1" si="26"/>
        <v/>
      </c>
      <c r="L168" s="134" t="str">
        <f t="shared" ca="1" si="27"/>
        <v/>
      </c>
      <c r="M168" s="263"/>
      <c r="N168" s="263"/>
      <c r="O168" s="263"/>
    </row>
    <row r="169" spans="2:15">
      <c r="B169" s="239"/>
      <c r="C169" s="135" t="str">
        <f t="shared" si="20"/>
        <v/>
      </c>
      <c r="D169" s="133" t="str">
        <f t="shared" ca="1" si="21"/>
        <v/>
      </c>
      <c r="E169" s="133" t="str">
        <f t="shared" ca="1" si="22"/>
        <v/>
      </c>
      <c r="F169" s="252" t="str">
        <f>IF($C169="","",IF($H169="","",COUNTA(G$7:$G169)-COUNTBLANK(G$7:$G169)))</f>
        <v/>
      </c>
      <c r="G169" s="253" t="str">
        <f t="shared" ca="1" si="23"/>
        <v/>
      </c>
      <c r="H169" s="253" t="str">
        <f t="shared" ca="1" si="24"/>
        <v/>
      </c>
      <c r="I169" s="252" t="str">
        <f t="shared" si="19"/>
        <v/>
      </c>
      <c r="J169" s="255" t="str">
        <f t="shared" ca="1" si="25"/>
        <v/>
      </c>
      <c r="K169" s="252" t="str">
        <f t="shared" ca="1" si="26"/>
        <v/>
      </c>
      <c r="L169" s="134" t="str">
        <f t="shared" ca="1" si="27"/>
        <v/>
      </c>
      <c r="M169" s="263"/>
      <c r="N169" s="263"/>
      <c r="O169" s="263"/>
    </row>
    <row r="170" spans="2:15">
      <c r="B170" s="239"/>
      <c r="C170" s="135" t="str">
        <f t="shared" si="20"/>
        <v/>
      </c>
      <c r="D170" s="133" t="str">
        <f t="shared" ca="1" si="21"/>
        <v/>
      </c>
      <c r="E170" s="133" t="str">
        <f t="shared" ca="1" si="22"/>
        <v/>
      </c>
      <c r="F170" s="252" t="str">
        <f>IF($C170="","",IF($H170="","",COUNTA(G$7:$G170)-COUNTBLANK(G$7:$G170)))</f>
        <v/>
      </c>
      <c r="G170" s="253" t="str">
        <f t="shared" ca="1" si="23"/>
        <v/>
      </c>
      <c r="H170" s="253" t="str">
        <f t="shared" ca="1" si="24"/>
        <v/>
      </c>
      <c r="I170" s="252" t="str">
        <f t="shared" si="19"/>
        <v/>
      </c>
      <c r="J170" s="255" t="str">
        <f t="shared" ca="1" si="25"/>
        <v/>
      </c>
      <c r="K170" s="252" t="str">
        <f t="shared" ca="1" si="26"/>
        <v/>
      </c>
      <c r="L170" s="134" t="str">
        <f t="shared" ca="1" si="27"/>
        <v/>
      </c>
      <c r="M170" s="263"/>
      <c r="N170" s="263"/>
      <c r="O170" s="263"/>
    </row>
    <row r="171" spans="2:15">
      <c r="B171" s="239"/>
      <c r="C171" s="135" t="str">
        <f t="shared" si="20"/>
        <v/>
      </c>
      <c r="D171" s="133" t="str">
        <f t="shared" ca="1" si="21"/>
        <v/>
      </c>
      <c r="E171" s="133" t="str">
        <f t="shared" ca="1" si="22"/>
        <v/>
      </c>
      <c r="F171" s="252" t="str">
        <f>IF($C171="","",IF($H171="","",COUNTA(G$7:$G171)-COUNTBLANK(G$7:$G171)))</f>
        <v/>
      </c>
      <c r="G171" s="253" t="str">
        <f t="shared" ca="1" si="23"/>
        <v/>
      </c>
      <c r="H171" s="253" t="str">
        <f t="shared" ca="1" si="24"/>
        <v/>
      </c>
      <c r="I171" s="252" t="str">
        <f t="shared" si="19"/>
        <v/>
      </c>
      <c r="J171" s="255" t="str">
        <f t="shared" ca="1" si="25"/>
        <v/>
      </c>
      <c r="K171" s="252" t="str">
        <f t="shared" ca="1" si="26"/>
        <v/>
      </c>
      <c r="L171" s="134" t="str">
        <f t="shared" ca="1" si="27"/>
        <v/>
      </c>
      <c r="M171" s="263"/>
      <c r="N171" s="263"/>
      <c r="O171" s="263"/>
    </row>
    <row r="172" spans="2:15">
      <c r="B172" s="239"/>
      <c r="C172" s="135" t="str">
        <f t="shared" si="20"/>
        <v/>
      </c>
      <c r="D172" s="133" t="str">
        <f t="shared" ca="1" si="21"/>
        <v/>
      </c>
      <c r="E172" s="133" t="str">
        <f t="shared" ca="1" si="22"/>
        <v/>
      </c>
      <c r="F172" s="252" t="str">
        <f>IF($C172="","",IF($H172="","",COUNTA(G$7:$G172)-COUNTBLANK(G$7:$G172)))</f>
        <v/>
      </c>
      <c r="G172" s="253" t="str">
        <f t="shared" ca="1" si="23"/>
        <v/>
      </c>
      <c r="H172" s="253" t="str">
        <f t="shared" ca="1" si="24"/>
        <v/>
      </c>
      <c r="I172" s="252" t="str">
        <f t="shared" si="19"/>
        <v/>
      </c>
      <c r="J172" s="255" t="str">
        <f t="shared" ca="1" si="25"/>
        <v/>
      </c>
      <c r="K172" s="252" t="str">
        <f t="shared" ca="1" si="26"/>
        <v/>
      </c>
      <c r="L172" s="134" t="str">
        <f t="shared" ca="1" si="27"/>
        <v/>
      </c>
      <c r="M172" s="263"/>
      <c r="N172" s="263"/>
      <c r="O172" s="263"/>
    </row>
    <row r="173" spans="2:15">
      <c r="B173" s="239"/>
      <c r="C173" s="135" t="str">
        <f t="shared" si="20"/>
        <v/>
      </c>
      <c r="D173" s="133" t="str">
        <f t="shared" ca="1" si="21"/>
        <v/>
      </c>
      <c r="E173" s="133" t="str">
        <f t="shared" ca="1" si="22"/>
        <v/>
      </c>
      <c r="F173" s="252" t="str">
        <f>IF($C173="","",IF($H173="","",COUNTA(G$7:$G173)-COUNTBLANK(G$7:$G173)))</f>
        <v/>
      </c>
      <c r="G173" s="253" t="str">
        <f t="shared" ca="1" si="23"/>
        <v/>
      </c>
      <c r="H173" s="253" t="str">
        <f t="shared" ca="1" si="24"/>
        <v/>
      </c>
      <c r="I173" s="252" t="str">
        <f t="shared" si="19"/>
        <v/>
      </c>
      <c r="J173" s="255" t="str">
        <f t="shared" ca="1" si="25"/>
        <v/>
      </c>
      <c r="K173" s="252" t="str">
        <f t="shared" ca="1" si="26"/>
        <v/>
      </c>
      <c r="L173" s="134" t="str">
        <f t="shared" ca="1" si="27"/>
        <v/>
      </c>
      <c r="M173" s="263"/>
      <c r="N173" s="263"/>
      <c r="O173" s="263"/>
    </row>
    <row r="174" spans="2:15">
      <c r="B174" s="239"/>
      <c r="C174" s="135" t="str">
        <f t="shared" si="20"/>
        <v/>
      </c>
      <c r="D174" s="133" t="str">
        <f t="shared" ca="1" si="21"/>
        <v/>
      </c>
      <c r="E174" s="133" t="str">
        <f t="shared" ca="1" si="22"/>
        <v/>
      </c>
      <c r="F174" s="252" t="str">
        <f>IF($C174="","",IF($H174="","",COUNTA(G$7:$G174)-COUNTBLANK(G$7:$G174)))</f>
        <v/>
      </c>
      <c r="G174" s="253" t="str">
        <f t="shared" ca="1" si="23"/>
        <v/>
      </c>
      <c r="H174" s="253" t="str">
        <f t="shared" ca="1" si="24"/>
        <v/>
      </c>
      <c r="I174" s="252" t="str">
        <f t="shared" si="19"/>
        <v/>
      </c>
      <c r="J174" s="255" t="str">
        <f t="shared" ca="1" si="25"/>
        <v/>
      </c>
      <c r="K174" s="252" t="str">
        <f t="shared" ca="1" si="26"/>
        <v/>
      </c>
      <c r="L174" s="134" t="str">
        <f t="shared" ca="1" si="27"/>
        <v/>
      </c>
      <c r="M174" s="263"/>
      <c r="N174" s="263"/>
      <c r="O174" s="263"/>
    </row>
    <row r="175" spans="2:15">
      <c r="B175" s="239"/>
      <c r="C175" s="135" t="str">
        <f t="shared" si="20"/>
        <v/>
      </c>
      <c r="D175" s="133" t="str">
        <f t="shared" ca="1" si="21"/>
        <v/>
      </c>
      <c r="E175" s="133" t="str">
        <f t="shared" ca="1" si="22"/>
        <v/>
      </c>
      <c r="F175" s="252" t="str">
        <f>IF($C175="","",IF($H175="","",COUNTA(G$7:$G175)-COUNTBLANK(G$7:$G175)))</f>
        <v/>
      </c>
      <c r="G175" s="253" t="str">
        <f t="shared" ca="1" si="23"/>
        <v/>
      </c>
      <c r="H175" s="253" t="str">
        <f t="shared" ca="1" si="24"/>
        <v/>
      </c>
      <c r="I175" s="252" t="str">
        <f t="shared" si="19"/>
        <v/>
      </c>
      <c r="J175" s="255" t="str">
        <f t="shared" ca="1" si="25"/>
        <v/>
      </c>
      <c r="K175" s="252" t="str">
        <f t="shared" ca="1" si="26"/>
        <v/>
      </c>
      <c r="L175" s="134" t="str">
        <f t="shared" ca="1" si="27"/>
        <v/>
      </c>
      <c r="M175" s="263"/>
      <c r="N175" s="263"/>
      <c r="O175" s="263"/>
    </row>
    <row r="176" spans="2:15">
      <c r="B176" s="239"/>
      <c r="C176" s="135" t="str">
        <f t="shared" si="20"/>
        <v/>
      </c>
      <c r="D176" s="133" t="str">
        <f t="shared" ca="1" si="21"/>
        <v/>
      </c>
      <c r="E176" s="133" t="str">
        <f t="shared" ca="1" si="22"/>
        <v/>
      </c>
      <c r="F176" s="252" t="str">
        <f>IF($C176="","",IF($H176="","",COUNTA(G$7:$G176)-COUNTBLANK(G$7:$G176)))</f>
        <v/>
      </c>
      <c r="G176" s="253" t="str">
        <f t="shared" ca="1" si="23"/>
        <v/>
      </c>
      <c r="H176" s="253" t="str">
        <f t="shared" ca="1" si="24"/>
        <v/>
      </c>
      <c r="I176" s="252" t="str">
        <f t="shared" si="19"/>
        <v/>
      </c>
      <c r="J176" s="255" t="str">
        <f t="shared" ca="1" si="25"/>
        <v/>
      </c>
      <c r="K176" s="252" t="str">
        <f t="shared" ca="1" si="26"/>
        <v/>
      </c>
      <c r="L176" s="134" t="str">
        <f t="shared" ca="1" si="27"/>
        <v/>
      </c>
      <c r="M176" s="263"/>
      <c r="N176" s="263"/>
      <c r="O176" s="263"/>
    </row>
    <row r="177" spans="2:15">
      <c r="B177" s="239"/>
      <c r="C177" s="135" t="str">
        <f t="shared" si="20"/>
        <v/>
      </c>
      <c r="D177" s="133" t="str">
        <f t="shared" ca="1" si="21"/>
        <v/>
      </c>
      <c r="E177" s="133" t="str">
        <f t="shared" ca="1" si="22"/>
        <v/>
      </c>
      <c r="F177" s="252" t="str">
        <f>IF($C177="","",IF($H177="","",COUNTA(G$7:$G177)-COUNTBLANK(G$7:$G177)))</f>
        <v/>
      </c>
      <c r="G177" s="253" t="str">
        <f t="shared" ca="1" si="23"/>
        <v/>
      </c>
      <c r="H177" s="253" t="str">
        <f t="shared" ca="1" si="24"/>
        <v/>
      </c>
      <c r="I177" s="252" t="str">
        <f t="shared" si="19"/>
        <v/>
      </c>
      <c r="J177" s="255" t="str">
        <f t="shared" ca="1" si="25"/>
        <v/>
      </c>
      <c r="K177" s="252" t="str">
        <f t="shared" ca="1" si="26"/>
        <v/>
      </c>
      <c r="L177" s="134" t="str">
        <f t="shared" ca="1" si="27"/>
        <v/>
      </c>
      <c r="M177" s="263"/>
      <c r="N177" s="263"/>
      <c r="O177" s="263"/>
    </row>
    <row r="178" spans="2:15">
      <c r="B178" s="239"/>
      <c r="C178" s="135" t="str">
        <f t="shared" si="20"/>
        <v/>
      </c>
      <c r="D178" s="133" t="str">
        <f t="shared" ca="1" si="21"/>
        <v/>
      </c>
      <c r="E178" s="133" t="str">
        <f t="shared" ca="1" si="22"/>
        <v/>
      </c>
      <c r="F178" s="252" t="str">
        <f>IF($C178="","",IF($H178="","",COUNTA(G$7:$G178)-COUNTBLANK(G$7:$G178)))</f>
        <v/>
      </c>
      <c r="G178" s="253" t="str">
        <f t="shared" ca="1" si="23"/>
        <v/>
      </c>
      <c r="H178" s="253" t="str">
        <f t="shared" ca="1" si="24"/>
        <v/>
      </c>
      <c r="I178" s="252" t="str">
        <f t="shared" si="19"/>
        <v/>
      </c>
      <c r="J178" s="255" t="str">
        <f t="shared" ca="1" si="25"/>
        <v/>
      </c>
      <c r="K178" s="252" t="str">
        <f t="shared" ca="1" si="26"/>
        <v/>
      </c>
      <c r="L178" s="134" t="str">
        <f t="shared" ca="1" si="27"/>
        <v/>
      </c>
      <c r="M178" s="263"/>
      <c r="N178" s="263"/>
      <c r="O178" s="263"/>
    </row>
    <row r="179" spans="2:15">
      <c r="B179" s="239"/>
      <c r="C179" s="135" t="str">
        <f t="shared" si="20"/>
        <v/>
      </c>
      <c r="D179" s="133" t="str">
        <f t="shared" ca="1" si="21"/>
        <v/>
      </c>
      <c r="E179" s="133" t="str">
        <f t="shared" ca="1" si="22"/>
        <v/>
      </c>
      <c r="F179" s="252" t="str">
        <f>IF($C179="","",IF($H179="","",COUNTA(G$7:$G179)-COUNTBLANK(G$7:$G179)))</f>
        <v/>
      </c>
      <c r="G179" s="253" t="str">
        <f t="shared" ca="1" si="23"/>
        <v/>
      </c>
      <c r="H179" s="253" t="str">
        <f t="shared" ca="1" si="24"/>
        <v/>
      </c>
      <c r="I179" s="252" t="str">
        <f t="shared" si="19"/>
        <v/>
      </c>
      <c r="J179" s="255" t="str">
        <f t="shared" ca="1" si="25"/>
        <v/>
      </c>
      <c r="K179" s="252" t="str">
        <f t="shared" ca="1" si="26"/>
        <v/>
      </c>
      <c r="L179" s="134" t="str">
        <f t="shared" ca="1" si="27"/>
        <v/>
      </c>
      <c r="M179" s="263"/>
      <c r="N179" s="263"/>
      <c r="O179" s="263"/>
    </row>
    <row r="180" spans="2:15">
      <c r="B180" s="239"/>
      <c r="C180" s="135" t="str">
        <f t="shared" si="20"/>
        <v/>
      </c>
      <c r="D180" s="133" t="str">
        <f t="shared" ca="1" si="21"/>
        <v/>
      </c>
      <c r="E180" s="133" t="str">
        <f t="shared" ca="1" si="22"/>
        <v/>
      </c>
      <c r="F180" s="252" t="str">
        <f>IF($C180="","",IF($H180="","",COUNTA(G$7:$G180)-COUNTBLANK(G$7:$G180)))</f>
        <v/>
      </c>
      <c r="G180" s="253" t="str">
        <f t="shared" ca="1" si="23"/>
        <v/>
      </c>
      <c r="H180" s="253" t="str">
        <f t="shared" ca="1" si="24"/>
        <v/>
      </c>
      <c r="I180" s="252" t="str">
        <f t="shared" si="19"/>
        <v/>
      </c>
      <c r="J180" s="255" t="str">
        <f t="shared" ca="1" si="25"/>
        <v/>
      </c>
      <c r="K180" s="252" t="str">
        <f t="shared" ca="1" si="26"/>
        <v/>
      </c>
      <c r="L180" s="134" t="str">
        <f t="shared" ca="1" si="27"/>
        <v/>
      </c>
      <c r="M180" s="263"/>
      <c r="N180" s="263"/>
      <c r="O180" s="263"/>
    </row>
    <row r="181" spans="2:15">
      <c r="B181" s="239"/>
      <c r="C181" s="135" t="str">
        <f t="shared" si="20"/>
        <v/>
      </c>
      <c r="D181" s="133" t="str">
        <f t="shared" ca="1" si="21"/>
        <v/>
      </c>
      <c r="E181" s="133" t="str">
        <f t="shared" ca="1" si="22"/>
        <v/>
      </c>
      <c r="F181" s="252" t="str">
        <f>IF($C181="","",IF($H181="","",COUNTA(G$7:$G181)-COUNTBLANK(G$7:$G181)))</f>
        <v/>
      </c>
      <c r="G181" s="253" t="str">
        <f t="shared" ca="1" si="23"/>
        <v/>
      </c>
      <c r="H181" s="253" t="str">
        <f t="shared" ca="1" si="24"/>
        <v/>
      </c>
      <c r="I181" s="252" t="str">
        <f t="shared" si="19"/>
        <v/>
      </c>
      <c r="J181" s="255" t="str">
        <f t="shared" ca="1" si="25"/>
        <v/>
      </c>
      <c r="K181" s="252" t="str">
        <f t="shared" ca="1" si="26"/>
        <v/>
      </c>
      <c r="L181" s="134" t="str">
        <f t="shared" ca="1" si="27"/>
        <v/>
      </c>
      <c r="M181" s="263"/>
      <c r="N181" s="263"/>
      <c r="O181" s="263"/>
    </row>
    <row r="182" spans="2:15">
      <c r="B182" s="239"/>
      <c r="C182" s="135" t="str">
        <f t="shared" si="20"/>
        <v/>
      </c>
      <c r="D182" s="133" t="str">
        <f t="shared" ca="1" si="21"/>
        <v/>
      </c>
      <c r="E182" s="133" t="str">
        <f t="shared" ca="1" si="22"/>
        <v/>
      </c>
      <c r="F182" s="252" t="str">
        <f>IF($C182="","",IF($H182="","",COUNTA(G$7:$G182)-COUNTBLANK(G$7:$G182)))</f>
        <v/>
      </c>
      <c r="G182" s="253" t="str">
        <f t="shared" ca="1" si="23"/>
        <v/>
      </c>
      <c r="H182" s="253" t="str">
        <f t="shared" ca="1" si="24"/>
        <v/>
      </c>
      <c r="I182" s="252" t="str">
        <f t="shared" si="19"/>
        <v/>
      </c>
      <c r="J182" s="255" t="str">
        <f t="shared" ca="1" si="25"/>
        <v/>
      </c>
      <c r="K182" s="252" t="str">
        <f t="shared" ca="1" si="26"/>
        <v/>
      </c>
      <c r="L182" s="134" t="str">
        <f t="shared" ca="1" si="27"/>
        <v/>
      </c>
      <c r="M182" s="263"/>
      <c r="N182" s="263"/>
      <c r="O182" s="263"/>
    </row>
    <row r="183" spans="2:15">
      <c r="B183" s="239"/>
      <c r="C183" s="135" t="str">
        <f t="shared" si="20"/>
        <v/>
      </c>
      <c r="D183" s="133" t="str">
        <f t="shared" ca="1" si="21"/>
        <v/>
      </c>
      <c r="E183" s="133" t="str">
        <f t="shared" ca="1" si="22"/>
        <v/>
      </c>
      <c r="F183" s="252" t="str">
        <f>IF($C183="","",IF($H183="","",COUNTA(G$7:$G183)-COUNTBLANK(G$7:$G183)))</f>
        <v/>
      </c>
      <c r="G183" s="253" t="str">
        <f t="shared" ca="1" si="23"/>
        <v/>
      </c>
      <c r="H183" s="253" t="str">
        <f t="shared" ca="1" si="24"/>
        <v/>
      </c>
      <c r="I183" s="252" t="str">
        <f t="shared" si="19"/>
        <v/>
      </c>
      <c r="J183" s="255" t="str">
        <f t="shared" ca="1" si="25"/>
        <v/>
      </c>
      <c r="K183" s="252" t="str">
        <f t="shared" ca="1" si="26"/>
        <v/>
      </c>
      <c r="L183" s="134" t="str">
        <f t="shared" ca="1" si="27"/>
        <v/>
      </c>
      <c r="M183" s="263"/>
      <c r="N183" s="263"/>
      <c r="O183" s="263"/>
    </row>
    <row r="184" spans="2:15">
      <c r="B184" s="239"/>
      <c r="C184" s="135" t="str">
        <f t="shared" si="20"/>
        <v/>
      </c>
      <c r="D184" s="133" t="str">
        <f t="shared" ca="1" si="21"/>
        <v/>
      </c>
      <c r="E184" s="133" t="str">
        <f t="shared" ca="1" si="22"/>
        <v/>
      </c>
      <c r="F184" s="252" t="str">
        <f>IF($C184="","",IF($H184="","",COUNTA(G$7:$G184)-COUNTBLANK(G$7:$G184)))</f>
        <v/>
      </c>
      <c r="G184" s="253" t="str">
        <f t="shared" ca="1" si="23"/>
        <v/>
      </c>
      <c r="H184" s="253" t="str">
        <f t="shared" ca="1" si="24"/>
        <v/>
      </c>
      <c r="I184" s="252" t="str">
        <f t="shared" si="19"/>
        <v/>
      </c>
      <c r="J184" s="255" t="str">
        <f t="shared" ca="1" si="25"/>
        <v/>
      </c>
      <c r="K184" s="252" t="str">
        <f t="shared" ca="1" si="26"/>
        <v/>
      </c>
      <c r="L184" s="134" t="str">
        <f t="shared" ca="1" si="27"/>
        <v/>
      </c>
      <c r="M184" s="263"/>
      <c r="N184" s="263"/>
      <c r="O184" s="263"/>
    </row>
    <row r="185" spans="2:15">
      <c r="B185" s="239"/>
      <c r="C185" s="135" t="str">
        <f t="shared" si="20"/>
        <v/>
      </c>
      <c r="D185" s="133" t="str">
        <f t="shared" ca="1" si="21"/>
        <v/>
      </c>
      <c r="E185" s="133" t="str">
        <f t="shared" ca="1" si="22"/>
        <v/>
      </c>
      <c r="F185" s="252" t="str">
        <f>IF($C185="","",IF($H185="","",COUNTA(G$7:$G185)-COUNTBLANK(G$7:$G185)))</f>
        <v/>
      </c>
      <c r="G185" s="253" t="str">
        <f t="shared" ca="1" si="23"/>
        <v/>
      </c>
      <c r="H185" s="253" t="str">
        <f t="shared" ca="1" si="24"/>
        <v/>
      </c>
      <c r="I185" s="252" t="str">
        <f t="shared" si="19"/>
        <v/>
      </c>
      <c r="J185" s="255" t="str">
        <f t="shared" ca="1" si="25"/>
        <v/>
      </c>
      <c r="K185" s="252" t="str">
        <f t="shared" ca="1" si="26"/>
        <v/>
      </c>
      <c r="L185" s="134" t="str">
        <f t="shared" ca="1" si="27"/>
        <v/>
      </c>
      <c r="M185" s="263"/>
      <c r="N185" s="263"/>
      <c r="O185" s="263"/>
    </row>
    <row r="186" spans="2:15">
      <c r="B186" s="239"/>
      <c r="C186" s="135" t="str">
        <f t="shared" si="20"/>
        <v/>
      </c>
      <c r="D186" s="133" t="str">
        <f t="shared" ca="1" si="21"/>
        <v/>
      </c>
      <c r="E186" s="133" t="str">
        <f t="shared" ca="1" si="22"/>
        <v/>
      </c>
      <c r="F186" s="252" t="str">
        <f>IF($C186="","",IF($H186="","",COUNTA(G$7:$G186)-COUNTBLANK(G$7:$G186)))</f>
        <v/>
      </c>
      <c r="G186" s="253" t="str">
        <f t="shared" ca="1" si="23"/>
        <v/>
      </c>
      <c r="H186" s="253" t="str">
        <f t="shared" ca="1" si="24"/>
        <v/>
      </c>
      <c r="I186" s="252" t="str">
        <f t="shared" si="19"/>
        <v/>
      </c>
      <c r="J186" s="255" t="str">
        <f t="shared" ca="1" si="25"/>
        <v/>
      </c>
      <c r="K186" s="252" t="str">
        <f t="shared" ca="1" si="26"/>
        <v/>
      </c>
      <c r="L186" s="134" t="str">
        <f t="shared" ca="1" si="27"/>
        <v/>
      </c>
      <c r="M186" s="263"/>
      <c r="N186" s="263"/>
      <c r="O186" s="263"/>
    </row>
    <row r="187" spans="2:15">
      <c r="B187" s="239"/>
      <c r="C187" s="135" t="str">
        <f t="shared" si="20"/>
        <v/>
      </c>
      <c r="D187" s="133" t="str">
        <f t="shared" ca="1" si="21"/>
        <v/>
      </c>
      <c r="E187" s="133" t="str">
        <f t="shared" ca="1" si="22"/>
        <v/>
      </c>
      <c r="F187" s="252" t="str">
        <f>IF($C187="","",IF($H187="","",COUNTA(G$7:$G187)-COUNTBLANK(G$7:$G187)))</f>
        <v/>
      </c>
      <c r="G187" s="253" t="str">
        <f t="shared" ca="1" si="23"/>
        <v/>
      </c>
      <c r="H187" s="253" t="str">
        <f t="shared" ca="1" si="24"/>
        <v/>
      </c>
      <c r="I187" s="252" t="str">
        <f t="shared" si="19"/>
        <v/>
      </c>
      <c r="J187" s="255" t="str">
        <f t="shared" ca="1" si="25"/>
        <v/>
      </c>
      <c r="K187" s="252" t="str">
        <f t="shared" ca="1" si="26"/>
        <v/>
      </c>
      <c r="L187" s="134" t="str">
        <f t="shared" ca="1" si="27"/>
        <v/>
      </c>
      <c r="M187" s="263"/>
      <c r="N187" s="263"/>
      <c r="O187" s="263"/>
    </row>
    <row r="188" spans="2:15">
      <c r="B188" s="239"/>
      <c r="C188" s="135" t="str">
        <f t="shared" si="20"/>
        <v/>
      </c>
      <c r="D188" s="133" t="str">
        <f t="shared" ca="1" si="21"/>
        <v/>
      </c>
      <c r="E188" s="133" t="str">
        <f t="shared" ca="1" si="22"/>
        <v/>
      </c>
      <c r="F188" s="252" t="str">
        <f>IF($C188="","",IF($H188="","",COUNTA(G$7:$G188)-COUNTBLANK(G$7:$G188)))</f>
        <v/>
      </c>
      <c r="G188" s="253" t="str">
        <f t="shared" ca="1" si="23"/>
        <v/>
      </c>
      <c r="H188" s="253" t="str">
        <f t="shared" ca="1" si="24"/>
        <v/>
      </c>
      <c r="I188" s="252" t="str">
        <f t="shared" si="19"/>
        <v/>
      </c>
      <c r="J188" s="255" t="str">
        <f t="shared" ca="1" si="25"/>
        <v/>
      </c>
      <c r="K188" s="252" t="str">
        <f t="shared" ca="1" si="26"/>
        <v/>
      </c>
      <c r="L188" s="134" t="str">
        <f t="shared" ca="1" si="27"/>
        <v/>
      </c>
      <c r="M188" s="263"/>
      <c r="N188" s="263"/>
      <c r="O188" s="263"/>
    </row>
    <row r="189" spans="2:15">
      <c r="B189" s="239"/>
      <c r="C189" s="135" t="str">
        <f t="shared" si="20"/>
        <v/>
      </c>
      <c r="D189" s="133" t="str">
        <f t="shared" ca="1" si="21"/>
        <v/>
      </c>
      <c r="E189" s="133" t="str">
        <f t="shared" ca="1" si="22"/>
        <v/>
      </c>
      <c r="F189" s="252" t="str">
        <f>IF($C189="","",IF($H189="","",COUNTA(G$7:$G189)-COUNTBLANK(G$7:$G189)))</f>
        <v/>
      </c>
      <c r="G189" s="253" t="str">
        <f t="shared" ca="1" si="23"/>
        <v/>
      </c>
      <c r="H189" s="253" t="str">
        <f t="shared" ca="1" si="24"/>
        <v/>
      </c>
      <c r="I189" s="252" t="str">
        <f t="shared" si="19"/>
        <v/>
      </c>
      <c r="J189" s="255" t="str">
        <f t="shared" ca="1" si="25"/>
        <v/>
      </c>
      <c r="K189" s="252" t="str">
        <f t="shared" ca="1" si="26"/>
        <v/>
      </c>
      <c r="L189" s="134" t="str">
        <f t="shared" ca="1" si="27"/>
        <v/>
      </c>
      <c r="M189" s="263"/>
      <c r="N189" s="263"/>
      <c r="O189" s="263"/>
    </row>
    <row r="190" spans="2:15">
      <c r="B190" s="239"/>
      <c r="C190" s="135" t="str">
        <f t="shared" si="20"/>
        <v/>
      </c>
      <c r="D190" s="133" t="str">
        <f t="shared" ca="1" si="21"/>
        <v/>
      </c>
      <c r="E190" s="133" t="str">
        <f t="shared" ca="1" si="22"/>
        <v/>
      </c>
      <c r="F190" s="252" t="str">
        <f>IF($C190="","",IF($H190="","",COUNTA(G$7:$G190)-COUNTBLANK(G$7:$G190)))</f>
        <v/>
      </c>
      <c r="G190" s="253" t="str">
        <f t="shared" ca="1" si="23"/>
        <v/>
      </c>
      <c r="H190" s="253" t="str">
        <f t="shared" ca="1" si="24"/>
        <v/>
      </c>
      <c r="I190" s="252" t="str">
        <f t="shared" si="19"/>
        <v/>
      </c>
      <c r="J190" s="255" t="str">
        <f t="shared" ca="1" si="25"/>
        <v/>
      </c>
      <c r="K190" s="252" t="str">
        <f t="shared" ca="1" si="26"/>
        <v/>
      </c>
      <c r="L190" s="134" t="str">
        <f t="shared" ca="1" si="27"/>
        <v/>
      </c>
      <c r="M190" s="263"/>
      <c r="N190" s="263"/>
      <c r="O190" s="263"/>
    </row>
    <row r="191" spans="2:15">
      <c r="B191" s="239"/>
      <c r="C191" s="135" t="str">
        <f t="shared" si="20"/>
        <v/>
      </c>
      <c r="D191" s="133" t="str">
        <f t="shared" ca="1" si="21"/>
        <v/>
      </c>
      <c r="E191" s="133" t="str">
        <f t="shared" ca="1" si="22"/>
        <v/>
      </c>
      <c r="F191" s="252" t="str">
        <f>IF($C191="","",IF($H191="","",COUNTA(G$7:$G191)-COUNTBLANK(G$7:$G191)))</f>
        <v/>
      </c>
      <c r="G191" s="253" t="str">
        <f t="shared" ca="1" si="23"/>
        <v/>
      </c>
      <c r="H191" s="253" t="str">
        <f t="shared" ca="1" si="24"/>
        <v/>
      </c>
      <c r="I191" s="252" t="str">
        <f t="shared" si="19"/>
        <v/>
      </c>
      <c r="J191" s="255" t="str">
        <f t="shared" ca="1" si="25"/>
        <v/>
      </c>
      <c r="K191" s="252" t="str">
        <f t="shared" ca="1" si="26"/>
        <v/>
      </c>
      <c r="L191" s="134" t="str">
        <f t="shared" ca="1" si="27"/>
        <v/>
      </c>
      <c r="M191" s="263"/>
      <c r="N191" s="263"/>
      <c r="O191" s="263"/>
    </row>
    <row r="192" spans="2:15">
      <c r="B192" s="239"/>
      <c r="C192" s="135" t="str">
        <f t="shared" si="20"/>
        <v/>
      </c>
      <c r="D192" s="133" t="str">
        <f t="shared" ca="1" si="21"/>
        <v/>
      </c>
      <c r="E192" s="133" t="str">
        <f t="shared" ca="1" si="22"/>
        <v/>
      </c>
      <c r="F192" s="252" t="str">
        <f>IF($C192="","",IF($H192="","",COUNTA(G$7:$G192)-COUNTBLANK(G$7:$G192)))</f>
        <v/>
      </c>
      <c r="G192" s="253" t="str">
        <f t="shared" ca="1" si="23"/>
        <v/>
      </c>
      <c r="H192" s="253" t="str">
        <f t="shared" ca="1" si="24"/>
        <v/>
      </c>
      <c r="I192" s="252" t="str">
        <f t="shared" si="19"/>
        <v/>
      </c>
      <c r="J192" s="255" t="str">
        <f t="shared" ca="1" si="25"/>
        <v/>
      </c>
      <c r="K192" s="252" t="str">
        <f t="shared" ca="1" si="26"/>
        <v/>
      </c>
      <c r="L192" s="134" t="str">
        <f t="shared" ca="1" si="27"/>
        <v/>
      </c>
      <c r="M192" s="263"/>
      <c r="N192" s="263"/>
      <c r="O192" s="263"/>
    </row>
    <row r="193" spans="2:15">
      <c r="B193" s="239"/>
      <c r="C193" s="135" t="str">
        <f t="shared" si="20"/>
        <v/>
      </c>
      <c r="D193" s="133" t="str">
        <f t="shared" ca="1" si="21"/>
        <v/>
      </c>
      <c r="E193" s="133" t="str">
        <f t="shared" ca="1" si="22"/>
        <v/>
      </c>
      <c r="F193" s="252" t="str">
        <f>IF($C193="","",IF($H193="","",COUNTA(G$7:$G193)-COUNTBLANK(G$7:$G193)))</f>
        <v/>
      </c>
      <c r="G193" s="253" t="str">
        <f t="shared" ca="1" si="23"/>
        <v/>
      </c>
      <c r="H193" s="253" t="str">
        <f t="shared" ca="1" si="24"/>
        <v/>
      </c>
      <c r="I193" s="252" t="str">
        <f t="shared" si="19"/>
        <v/>
      </c>
      <c r="J193" s="255" t="str">
        <f t="shared" ca="1" si="25"/>
        <v/>
      </c>
      <c r="K193" s="252" t="str">
        <f t="shared" ca="1" si="26"/>
        <v/>
      </c>
      <c r="L193" s="134" t="str">
        <f t="shared" ca="1" si="27"/>
        <v/>
      </c>
      <c r="M193" s="263"/>
      <c r="N193" s="263"/>
      <c r="O193" s="263"/>
    </row>
    <row r="194" spans="2:15">
      <c r="B194" s="239"/>
      <c r="C194" s="135" t="str">
        <f t="shared" si="20"/>
        <v/>
      </c>
      <c r="D194" s="133" t="str">
        <f t="shared" ca="1" si="21"/>
        <v/>
      </c>
      <c r="E194" s="133" t="str">
        <f t="shared" ca="1" si="22"/>
        <v/>
      </c>
      <c r="F194" s="252" t="str">
        <f>IF($C194="","",IF($H194="","",COUNTA(G$7:$G194)-COUNTBLANK(G$7:$G194)))</f>
        <v/>
      </c>
      <c r="G194" s="253" t="str">
        <f t="shared" ca="1" si="23"/>
        <v/>
      </c>
      <c r="H194" s="253" t="str">
        <f t="shared" ca="1" si="24"/>
        <v/>
      </c>
      <c r="I194" s="252" t="str">
        <f t="shared" si="19"/>
        <v/>
      </c>
      <c r="J194" s="255" t="str">
        <f t="shared" ca="1" si="25"/>
        <v/>
      </c>
      <c r="K194" s="252" t="str">
        <f t="shared" ca="1" si="26"/>
        <v/>
      </c>
      <c r="L194" s="134" t="str">
        <f t="shared" ca="1" si="27"/>
        <v/>
      </c>
      <c r="M194" s="263"/>
      <c r="N194" s="263"/>
      <c r="O194" s="263"/>
    </row>
    <row r="195" spans="2:15">
      <c r="B195" s="239"/>
      <c r="C195" s="135" t="str">
        <f t="shared" si="20"/>
        <v/>
      </c>
      <c r="D195" s="133" t="str">
        <f t="shared" ca="1" si="21"/>
        <v/>
      </c>
      <c r="E195" s="133" t="str">
        <f t="shared" ca="1" si="22"/>
        <v/>
      </c>
      <c r="F195" s="252" t="str">
        <f>IF($C195="","",IF($H195="","",COUNTA(G$7:$G195)-COUNTBLANK(G$7:$G195)))</f>
        <v/>
      </c>
      <c r="G195" s="253" t="str">
        <f t="shared" ca="1" si="23"/>
        <v/>
      </c>
      <c r="H195" s="253" t="str">
        <f t="shared" ca="1" si="24"/>
        <v/>
      </c>
      <c r="I195" s="252" t="str">
        <f t="shared" si="19"/>
        <v/>
      </c>
      <c r="J195" s="255" t="str">
        <f t="shared" ca="1" si="25"/>
        <v/>
      </c>
      <c r="K195" s="252" t="str">
        <f t="shared" ca="1" si="26"/>
        <v/>
      </c>
      <c r="L195" s="134" t="str">
        <f t="shared" ca="1" si="27"/>
        <v/>
      </c>
      <c r="M195" s="263"/>
      <c r="N195" s="263"/>
      <c r="O195" s="263"/>
    </row>
    <row r="196" spans="2:15">
      <c r="B196" s="239"/>
      <c r="C196" s="135" t="str">
        <f t="shared" si="20"/>
        <v/>
      </c>
      <c r="D196" s="133" t="str">
        <f t="shared" ca="1" si="21"/>
        <v/>
      </c>
      <c r="E196" s="133" t="str">
        <f t="shared" ca="1" si="22"/>
        <v/>
      </c>
      <c r="F196" s="252" t="str">
        <f>IF($C196="","",IF($H196="","",COUNTA(G$7:$G196)-COUNTBLANK(G$7:$G196)))</f>
        <v/>
      </c>
      <c r="G196" s="253" t="str">
        <f t="shared" ca="1" si="23"/>
        <v/>
      </c>
      <c r="H196" s="253" t="str">
        <f t="shared" ca="1" si="24"/>
        <v/>
      </c>
      <c r="I196" s="252" t="str">
        <f t="shared" si="19"/>
        <v/>
      </c>
      <c r="J196" s="255" t="str">
        <f t="shared" ca="1" si="25"/>
        <v/>
      </c>
      <c r="K196" s="252" t="str">
        <f t="shared" ca="1" si="26"/>
        <v/>
      </c>
      <c r="L196" s="134" t="str">
        <f t="shared" ca="1" si="27"/>
        <v/>
      </c>
      <c r="M196" s="263"/>
      <c r="N196" s="263"/>
      <c r="O196" s="263"/>
    </row>
    <row r="197" spans="2:15">
      <c r="B197" s="239"/>
      <c r="C197" s="135" t="str">
        <f t="shared" si="20"/>
        <v/>
      </c>
      <c r="D197" s="133" t="str">
        <f t="shared" ca="1" si="21"/>
        <v/>
      </c>
      <c r="E197" s="133" t="str">
        <f t="shared" ca="1" si="22"/>
        <v/>
      </c>
      <c r="F197" s="252" t="str">
        <f>IF($C197="","",IF($H197="","",COUNTA(G$7:$G197)-COUNTBLANK(G$7:$G197)))</f>
        <v/>
      </c>
      <c r="G197" s="253" t="str">
        <f t="shared" ca="1" si="23"/>
        <v/>
      </c>
      <c r="H197" s="253" t="str">
        <f t="shared" ca="1" si="24"/>
        <v/>
      </c>
      <c r="I197" s="252" t="str">
        <f t="shared" si="19"/>
        <v/>
      </c>
      <c r="J197" s="255" t="str">
        <f t="shared" ca="1" si="25"/>
        <v/>
      </c>
      <c r="K197" s="252" t="str">
        <f t="shared" ca="1" si="26"/>
        <v/>
      </c>
      <c r="L197" s="134" t="str">
        <f t="shared" ca="1" si="27"/>
        <v/>
      </c>
      <c r="M197" s="263"/>
      <c r="N197" s="263"/>
      <c r="O197" s="263"/>
    </row>
    <row r="198" spans="2:15">
      <c r="B198" s="239"/>
      <c r="C198" s="135" t="str">
        <f t="shared" si="20"/>
        <v/>
      </c>
      <c r="D198" s="133" t="str">
        <f t="shared" ca="1" si="21"/>
        <v/>
      </c>
      <c r="E198" s="133" t="str">
        <f t="shared" ca="1" si="22"/>
        <v/>
      </c>
      <c r="F198" s="252" t="str">
        <f>IF($C198="","",IF($H198="","",COUNTA(G$7:$G198)-COUNTBLANK(G$7:$G198)))</f>
        <v/>
      </c>
      <c r="G198" s="253" t="str">
        <f t="shared" ca="1" si="23"/>
        <v/>
      </c>
      <c r="H198" s="253" t="str">
        <f t="shared" ca="1" si="24"/>
        <v/>
      </c>
      <c r="I198" s="252" t="str">
        <f t="shared" si="19"/>
        <v/>
      </c>
      <c r="J198" s="255" t="str">
        <f t="shared" ca="1" si="25"/>
        <v/>
      </c>
      <c r="K198" s="252" t="str">
        <f t="shared" ca="1" si="26"/>
        <v/>
      </c>
      <c r="L198" s="134" t="str">
        <f t="shared" ca="1" si="27"/>
        <v/>
      </c>
      <c r="M198" s="263"/>
      <c r="N198" s="263"/>
      <c r="O198" s="263"/>
    </row>
    <row r="199" spans="2:15">
      <c r="B199" s="239"/>
      <c r="C199" s="135" t="str">
        <f t="shared" si="20"/>
        <v/>
      </c>
      <c r="D199" s="133" t="str">
        <f t="shared" ca="1" si="21"/>
        <v/>
      </c>
      <c r="E199" s="133" t="str">
        <f t="shared" ca="1" si="22"/>
        <v/>
      </c>
      <c r="F199" s="252" t="str">
        <f>IF($C199="","",IF($H199="","",COUNTA(G$7:$G199)-COUNTBLANK(G$7:$G199)))</f>
        <v/>
      </c>
      <c r="G199" s="253" t="str">
        <f t="shared" ca="1" si="23"/>
        <v/>
      </c>
      <c r="H199" s="253" t="str">
        <f t="shared" ca="1" si="24"/>
        <v/>
      </c>
      <c r="I199" s="252" t="str">
        <f t="shared" ref="I199:I203" si="28">IF($C199="","",IF($J199="","",LEFT($J199,1)))</f>
        <v/>
      </c>
      <c r="J199" s="255" t="str">
        <f t="shared" ca="1" si="25"/>
        <v/>
      </c>
      <c r="K199" s="252" t="str">
        <f t="shared" ca="1" si="26"/>
        <v/>
      </c>
      <c r="L199" s="134" t="str">
        <f t="shared" ca="1" si="27"/>
        <v/>
      </c>
      <c r="M199" s="263"/>
      <c r="N199" s="263"/>
      <c r="O199" s="263"/>
    </row>
    <row r="200" spans="2:15">
      <c r="B200" s="239"/>
      <c r="C200" s="135" t="str">
        <f t="shared" ref="C200:C203" si="29">IF($B200="","",SMALL($B$7:$B$500,ROW(B194)))</f>
        <v/>
      </c>
      <c r="D200" s="133" t="str">
        <f t="shared" ref="D200:D203" ca="1" si="30">IF($C200="","",IF($C200=$C199,"",IF(INDIRECT($C200&amp;"!e4")="","",INDIRECT($C200&amp;"!e4"))))</f>
        <v/>
      </c>
      <c r="E200" s="133" t="str">
        <f t="shared" ref="E200:E203" ca="1" si="31">IF($C200="","",IF($C200=$C199,"",IF(INDIRECT($C200&amp;"!g4")="","",INDIRECT($C200&amp;"!g4"))))</f>
        <v/>
      </c>
      <c r="F200" s="252" t="str">
        <f>IF($C200="","",IF($H200="","",COUNTA(G$7:$G200)-COUNTBLANK(G$7:$G200)))</f>
        <v/>
      </c>
      <c r="G200" s="253" t="str">
        <f t="shared" ref="G200:G203" ca="1" si="32">IF($C200="","",IF($C200=$C199,"",IF(INDIRECT($C200&amp;"!g5")="","",INDIRECT($C200&amp;"!g5"))))</f>
        <v/>
      </c>
      <c r="H200" s="253" t="str">
        <f t="shared" ref="H200:H203" ca="1" si="33">IF($C200="","",IF($C200=$C199,"",IF(INDIRECT($C200&amp;"!g6")="","",INDIRECT($C200&amp;"!g6"))))</f>
        <v/>
      </c>
      <c r="I200" s="252" t="str">
        <f t="shared" si="28"/>
        <v/>
      </c>
      <c r="J200" s="255" t="str">
        <f t="shared" ref="J200:J203" ca="1" si="34">IF($C200="","",IF($K200="","",IF(VLOOKUP($K200,INDIRECT($C200&amp;"!$A$12:$b$500"),2,0)=0,"",VLOOKUP($K200,INDIRECT($C200&amp;"!$A$12:$b$500"),2,0))))</f>
        <v/>
      </c>
      <c r="K200" s="252" t="str">
        <f t="shared" ref="K200:K203" ca="1" si="35">IF($C200="","",IF($C200&gt;$C199,1,COUNTA(INDIRECT($C200&amp;"!$D$12:$D$500")-(COUNTA(INDIRECT($C200&amp;"!$D$12:$D$500")-1)))+$K199))</f>
        <v/>
      </c>
      <c r="L200" s="134" t="str">
        <f t="shared" ref="L200:L203" ca="1" si="36">IF($C200="","",IF($K200="","",VLOOKUP($K200,INDIRECT($C200&amp;"!$d$12:$K$500"),2,0)))</f>
        <v/>
      </c>
      <c r="M200" s="263"/>
      <c r="N200" s="263"/>
      <c r="O200" s="263"/>
    </row>
    <row r="201" spans="2:15">
      <c r="B201" s="239"/>
      <c r="C201" s="135" t="str">
        <f t="shared" si="29"/>
        <v/>
      </c>
      <c r="D201" s="133" t="str">
        <f t="shared" ca="1" si="30"/>
        <v/>
      </c>
      <c r="E201" s="133" t="str">
        <f t="shared" ca="1" si="31"/>
        <v/>
      </c>
      <c r="F201" s="252" t="str">
        <f>IF($C201="","",IF($H201="","",COUNTA(G$7:$G201)-COUNTBLANK(G$7:$G201)))</f>
        <v/>
      </c>
      <c r="G201" s="253" t="str">
        <f t="shared" ca="1" si="32"/>
        <v/>
      </c>
      <c r="H201" s="253" t="str">
        <f t="shared" ca="1" si="33"/>
        <v/>
      </c>
      <c r="I201" s="252" t="str">
        <f t="shared" si="28"/>
        <v/>
      </c>
      <c r="J201" s="255" t="str">
        <f t="shared" ca="1" si="34"/>
        <v/>
      </c>
      <c r="K201" s="252" t="str">
        <f t="shared" ca="1" si="35"/>
        <v/>
      </c>
      <c r="L201" s="134" t="str">
        <f t="shared" ca="1" si="36"/>
        <v/>
      </c>
      <c r="M201" s="263"/>
      <c r="N201" s="263"/>
      <c r="O201" s="263"/>
    </row>
    <row r="202" spans="2:15">
      <c r="B202" s="239"/>
      <c r="C202" s="135" t="str">
        <f t="shared" si="29"/>
        <v/>
      </c>
      <c r="D202" s="133" t="str">
        <f t="shared" ca="1" si="30"/>
        <v/>
      </c>
      <c r="E202" s="133" t="str">
        <f t="shared" ca="1" si="31"/>
        <v/>
      </c>
      <c r="F202" s="252" t="str">
        <f>IF($C202="","",IF($H202="","",COUNTA(G$7:$G202)-COUNTBLANK(G$7:$G202)))</f>
        <v/>
      </c>
      <c r="G202" s="253" t="str">
        <f t="shared" ca="1" si="32"/>
        <v/>
      </c>
      <c r="H202" s="253" t="str">
        <f t="shared" ca="1" si="33"/>
        <v/>
      </c>
      <c r="I202" s="252" t="str">
        <f t="shared" si="28"/>
        <v/>
      </c>
      <c r="J202" s="255" t="str">
        <f t="shared" ca="1" si="34"/>
        <v/>
      </c>
      <c r="K202" s="252" t="str">
        <f t="shared" ca="1" si="35"/>
        <v/>
      </c>
      <c r="L202" s="134" t="str">
        <f t="shared" ca="1" si="36"/>
        <v/>
      </c>
      <c r="M202" s="263"/>
      <c r="N202" s="263"/>
      <c r="O202" s="263"/>
    </row>
    <row r="203" spans="2:15">
      <c r="B203" s="239"/>
      <c r="C203" s="135" t="str">
        <f t="shared" si="29"/>
        <v/>
      </c>
      <c r="D203" s="133" t="str">
        <f t="shared" ca="1" si="30"/>
        <v/>
      </c>
      <c r="E203" s="136" t="str">
        <f t="shared" ca="1" si="31"/>
        <v/>
      </c>
      <c r="F203" s="252" t="str">
        <f>IF($C203="","",IF($H203="","",COUNTA(G$7:$G203)-COUNTBLANK(G$7:$G203)))</f>
        <v/>
      </c>
      <c r="G203" s="253" t="str">
        <f t="shared" ca="1" si="32"/>
        <v/>
      </c>
      <c r="H203" s="253" t="str">
        <f t="shared" ca="1" si="33"/>
        <v/>
      </c>
      <c r="I203" s="252" t="str">
        <f t="shared" si="28"/>
        <v/>
      </c>
      <c r="J203" s="255" t="str">
        <f t="shared" ca="1" si="34"/>
        <v/>
      </c>
      <c r="K203" s="252" t="str">
        <f t="shared" ca="1" si="35"/>
        <v/>
      </c>
      <c r="L203" s="134" t="str">
        <f t="shared" ca="1" si="36"/>
        <v/>
      </c>
      <c r="M203" s="263"/>
      <c r="N203" s="263"/>
      <c r="O203" s="263"/>
    </row>
    <row r="205" spans="2:15">
      <c r="B205" s="212"/>
    </row>
    <row r="206" spans="2:15">
      <c r="B206" s="212"/>
      <c r="F206" s="247"/>
    </row>
    <row r="207" spans="2:15" ht="14.25">
      <c r="C207" s="246" t="s">
        <v>595</v>
      </c>
    </row>
    <row r="209" spans="2:15">
      <c r="B209" s="212"/>
      <c r="D209" s="216"/>
      <c r="E209" s="216"/>
      <c r="I209" s="216"/>
      <c r="J209" s="216"/>
      <c r="K209" s="216"/>
      <c r="L209" s="216"/>
      <c r="M209" s="216"/>
      <c r="N209" s="216"/>
      <c r="O209" s="216"/>
    </row>
    <row r="210" spans="2:15">
      <c r="B210" s="212"/>
      <c r="D210" s="216"/>
      <c r="E210" s="216"/>
      <c r="I210" s="216"/>
      <c r="J210" s="216"/>
      <c r="K210" s="216"/>
      <c r="L210" s="216"/>
      <c r="M210" s="216"/>
      <c r="N210" s="216"/>
      <c r="O210" s="216"/>
    </row>
    <row r="211" spans="2:15">
      <c r="B211" s="212"/>
      <c r="D211" s="216"/>
      <c r="E211" s="216"/>
      <c r="I211" s="216"/>
      <c r="J211" s="216"/>
      <c r="K211" s="216"/>
      <c r="L211" s="216"/>
      <c r="M211" s="216"/>
      <c r="N211" s="216"/>
      <c r="O211" s="216"/>
    </row>
    <row r="212" spans="2:15">
      <c r="B212" s="212"/>
      <c r="D212" s="216"/>
      <c r="E212" s="216"/>
      <c r="I212" s="216"/>
      <c r="J212" s="216"/>
      <c r="K212" s="216"/>
      <c r="L212" s="216"/>
      <c r="M212" s="216"/>
      <c r="N212" s="216"/>
      <c r="O212" s="216"/>
    </row>
    <row r="213" spans="2:15">
      <c r="B213" s="212"/>
      <c r="D213" s="216"/>
      <c r="E213" s="216"/>
      <c r="I213" s="216"/>
      <c r="J213" s="216"/>
      <c r="K213" s="216"/>
      <c r="L213" s="216"/>
      <c r="M213" s="216"/>
      <c r="N213" s="216"/>
      <c r="O213" s="216"/>
    </row>
    <row r="214" spans="2:15">
      <c r="B214" s="212"/>
      <c r="D214" s="216"/>
      <c r="E214" s="216"/>
      <c r="I214" s="216"/>
      <c r="J214" s="216"/>
      <c r="K214" s="216"/>
      <c r="L214" s="216"/>
      <c r="M214" s="216"/>
      <c r="N214" s="216"/>
      <c r="O214" s="216"/>
    </row>
    <row r="215" spans="2:15">
      <c r="B215" s="212"/>
      <c r="D215" s="216"/>
      <c r="E215" s="216"/>
      <c r="I215" s="216"/>
      <c r="J215" s="216"/>
      <c r="K215" s="216"/>
      <c r="L215" s="216"/>
      <c r="M215" s="216"/>
      <c r="N215" s="216"/>
      <c r="O215" s="216"/>
    </row>
    <row r="216" spans="2:15">
      <c r="B216" s="212"/>
      <c r="D216" s="216"/>
      <c r="E216" s="216"/>
      <c r="I216" s="216"/>
      <c r="J216" s="216"/>
      <c r="K216" s="216"/>
      <c r="L216" s="216"/>
      <c r="M216" s="216"/>
      <c r="N216" s="216"/>
      <c r="O216" s="216"/>
    </row>
    <row r="217" spans="2:15">
      <c r="B217" s="212"/>
      <c r="D217" s="216"/>
      <c r="E217" s="216"/>
      <c r="I217" s="216"/>
      <c r="J217" s="216"/>
      <c r="K217" s="216"/>
      <c r="L217" s="216"/>
      <c r="M217" s="216"/>
      <c r="N217" s="216"/>
      <c r="O217" s="216"/>
    </row>
    <row r="218" spans="2:15">
      <c r="B218" s="212"/>
      <c r="D218" s="216"/>
      <c r="E218" s="216"/>
      <c r="I218" s="216"/>
      <c r="J218" s="216"/>
      <c r="K218" s="216"/>
      <c r="L218" s="216"/>
      <c r="M218" s="216"/>
      <c r="N218" s="216"/>
      <c r="O218" s="216"/>
    </row>
    <row r="219" spans="2:15">
      <c r="B219" s="212"/>
      <c r="D219" s="216"/>
      <c r="E219" s="216"/>
      <c r="I219" s="216"/>
      <c r="J219" s="216"/>
      <c r="K219" s="216"/>
      <c r="L219" s="216"/>
      <c r="M219" s="216"/>
      <c r="N219" s="216"/>
      <c r="O219" s="216"/>
    </row>
    <row r="220" spans="2:15">
      <c r="B220" s="212"/>
      <c r="D220" s="216"/>
      <c r="E220" s="216"/>
      <c r="I220" s="216"/>
      <c r="J220" s="216"/>
      <c r="K220" s="216"/>
      <c r="L220" s="216"/>
      <c r="M220" s="216"/>
      <c r="N220" s="216"/>
      <c r="O220" s="216"/>
    </row>
    <row r="221" spans="2:15">
      <c r="B221" s="212"/>
      <c r="D221" s="216"/>
      <c r="E221" s="216"/>
      <c r="I221" s="216"/>
      <c r="J221" s="216"/>
      <c r="K221" s="216"/>
      <c r="L221" s="216"/>
      <c r="M221" s="216"/>
      <c r="N221" s="216"/>
      <c r="O221" s="216"/>
    </row>
    <row r="222" spans="2:15">
      <c r="B222" s="212"/>
      <c r="D222" s="216"/>
      <c r="E222" s="216"/>
      <c r="I222" s="216"/>
      <c r="J222" s="216"/>
      <c r="K222" s="216"/>
      <c r="L222" s="216"/>
      <c r="M222" s="216"/>
      <c r="N222" s="216"/>
      <c r="O222" s="216"/>
    </row>
    <row r="223" spans="2:15">
      <c r="B223" s="212"/>
      <c r="D223" s="216"/>
      <c r="E223" s="216"/>
      <c r="I223" s="216"/>
      <c r="J223" s="216"/>
      <c r="K223" s="216"/>
      <c r="L223" s="216"/>
      <c r="M223" s="216"/>
      <c r="N223" s="216"/>
      <c r="O223" s="216"/>
    </row>
    <row r="224" spans="2:15">
      <c r="B224" s="212"/>
      <c r="D224" s="216"/>
      <c r="E224" s="216"/>
      <c r="I224" s="216"/>
      <c r="J224" s="216"/>
      <c r="K224" s="216"/>
      <c r="L224" s="216"/>
      <c r="M224" s="216"/>
      <c r="N224" s="216"/>
      <c r="O224" s="216"/>
    </row>
    <row r="225" spans="2:15">
      <c r="B225" s="212"/>
      <c r="D225" s="216"/>
      <c r="E225" s="216"/>
      <c r="I225" s="216"/>
      <c r="J225" s="216"/>
      <c r="K225" s="216"/>
      <c r="L225" s="216"/>
      <c r="M225" s="216"/>
      <c r="N225" s="216"/>
      <c r="O225" s="216"/>
    </row>
    <row r="226" spans="2:15">
      <c r="B226" s="212"/>
      <c r="D226" s="216"/>
      <c r="E226" s="216"/>
      <c r="I226" s="216"/>
      <c r="J226" s="216"/>
      <c r="K226" s="216"/>
      <c r="L226" s="216"/>
      <c r="M226" s="216"/>
      <c r="N226" s="216"/>
      <c r="O226" s="216"/>
    </row>
    <row r="227" spans="2:15">
      <c r="B227" s="212"/>
      <c r="D227" s="216"/>
      <c r="E227" s="216"/>
      <c r="I227" s="216"/>
      <c r="J227" s="216"/>
      <c r="K227" s="216"/>
      <c r="L227" s="216"/>
      <c r="M227" s="216"/>
      <c r="N227" s="216"/>
      <c r="O227" s="216"/>
    </row>
    <row r="228" spans="2:15">
      <c r="B228" s="212"/>
      <c r="D228" s="216"/>
      <c r="E228" s="216"/>
      <c r="I228" s="216"/>
      <c r="J228" s="216"/>
      <c r="K228" s="216"/>
      <c r="L228" s="216"/>
      <c r="M228" s="216"/>
      <c r="N228" s="216"/>
      <c r="O228" s="216"/>
    </row>
    <row r="229" spans="2:15">
      <c r="B229" s="212"/>
      <c r="D229" s="216"/>
      <c r="E229" s="216"/>
      <c r="I229" s="216"/>
      <c r="J229" s="216"/>
      <c r="K229" s="216"/>
      <c r="L229" s="216"/>
      <c r="M229" s="216"/>
      <c r="N229" s="216"/>
      <c r="O229" s="216"/>
    </row>
    <row r="230" spans="2:15">
      <c r="B230" s="212"/>
      <c r="D230" s="216"/>
      <c r="E230" s="216"/>
      <c r="I230" s="216"/>
      <c r="J230" s="216"/>
      <c r="K230" s="216"/>
      <c r="L230" s="216"/>
      <c r="M230" s="216"/>
      <c r="N230" s="216"/>
      <c r="O230" s="216"/>
    </row>
    <row r="231" spans="2:15">
      <c r="B231" s="212"/>
      <c r="D231" s="216"/>
      <c r="E231" s="216"/>
      <c r="I231" s="216"/>
      <c r="J231" s="216"/>
      <c r="K231" s="216"/>
      <c r="L231" s="216"/>
      <c r="M231" s="216"/>
      <c r="N231" s="216"/>
      <c r="O231" s="216"/>
    </row>
    <row r="232" spans="2:15">
      <c r="B232" s="212"/>
      <c r="D232" s="216"/>
      <c r="E232" s="216"/>
      <c r="I232" s="216"/>
      <c r="J232" s="216"/>
      <c r="K232" s="216"/>
      <c r="L232" s="216"/>
      <c r="M232" s="216"/>
      <c r="N232" s="216"/>
      <c r="O232" s="216"/>
    </row>
    <row r="233" spans="2:15">
      <c r="B233" s="212"/>
      <c r="D233" s="216"/>
      <c r="E233" s="216"/>
      <c r="I233" s="216"/>
      <c r="J233" s="216"/>
      <c r="K233" s="216"/>
      <c r="L233" s="216"/>
      <c r="M233" s="216"/>
      <c r="N233" s="216"/>
      <c r="O233" s="216"/>
    </row>
    <row r="234" spans="2:15">
      <c r="B234" s="212"/>
      <c r="D234" s="216"/>
      <c r="E234" s="216"/>
      <c r="I234" s="216"/>
      <c r="J234" s="216"/>
      <c r="K234" s="216"/>
      <c r="L234" s="216"/>
      <c r="M234" s="216"/>
      <c r="N234" s="216"/>
      <c r="O234" s="216"/>
    </row>
    <row r="235" spans="2:15">
      <c r="B235" s="212"/>
      <c r="D235" s="216"/>
      <c r="E235" s="216"/>
      <c r="I235" s="216"/>
      <c r="J235" s="216"/>
      <c r="K235" s="216"/>
      <c r="L235" s="216"/>
      <c r="M235" s="216"/>
      <c r="N235" s="216"/>
      <c r="O235" s="216"/>
    </row>
    <row r="236" spans="2:15">
      <c r="B236" s="212"/>
      <c r="D236" s="216"/>
      <c r="E236" s="216"/>
      <c r="I236" s="216"/>
      <c r="J236" s="216"/>
      <c r="K236" s="216"/>
      <c r="L236" s="216"/>
      <c r="M236" s="216"/>
      <c r="N236" s="216"/>
      <c r="O236" s="216"/>
    </row>
    <row r="237" spans="2:15">
      <c r="B237" s="212"/>
      <c r="D237" s="216"/>
      <c r="E237" s="216"/>
      <c r="I237" s="216"/>
      <c r="J237" s="216"/>
      <c r="K237" s="216"/>
      <c r="L237" s="216"/>
      <c r="M237" s="216"/>
      <c r="N237" s="216"/>
      <c r="O237" s="216"/>
    </row>
    <row r="238" spans="2:15">
      <c r="B238" s="212"/>
      <c r="D238" s="216"/>
      <c r="E238" s="216"/>
      <c r="I238" s="216"/>
      <c r="J238" s="216"/>
      <c r="K238" s="216"/>
      <c r="L238" s="216"/>
      <c r="M238" s="216"/>
      <c r="N238" s="216"/>
      <c r="O238" s="216"/>
    </row>
    <row r="239" spans="2:15">
      <c r="B239" s="212"/>
      <c r="D239" s="216"/>
      <c r="E239" s="216"/>
      <c r="I239" s="216"/>
      <c r="J239" s="216"/>
      <c r="K239" s="216"/>
      <c r="L239" s="216"/>
      <c r="M239" s="216"/>
      <c r="N239" s="216"/>
      <c r="O239" s="216"/>
    </row>
    <row r="240" spans="2:15">
      <c r="B240" s="212"/>
      <c r="D240" s="216"/>
      <c r="E240" s="216"/>
      <c r="I240" s="216"/>
      <c r="J240" s="216"/>
      <c r="K240" s="216"/>
      <c r="L240" s="216"/>
      <c r="M240" s="216"/>
      <c r="N240" s="216"/>
      <c r="O240" s="216"/>
    </row>
    <row r="241" spans="2:15">
      <c r="B241" s="212"/>
      <c r="D241" s="216"/>
      <c r="E241" s="216"/>
      <c r="I241" s="216"/>
      <c r="J241" s="216"/>
      <c r="K241" s="216"/>
      <c r="L241" s="216"/>
      <c r="M241" s="216"/>
      <c r="N241" s="216"/>
      <c r="O241" s="216"/>
    </row>
    <row r="242" spans="2:15">
      <c r="B242" s="212"/>
      <c r="D242" s="216"/>
      <c r="E242" s="216"/>
      <c r="I242" s="216"/>
      <c r="J242" s="216"/>
      <c r="K242" s="216"/>
      <c r="L242" s="216"/>
      <c r="M242" s="216"/>
      <c r="N242" s="216"/>
      <c r="O242" s="216"/>
    </row>
    <row r="243" spans="2:15">
      <c r="B243" s="212"/>
      <c r="D243" s="216"/>
      <c r="E243" s="216"/>
      <c r="I243" s="216"/>
      <c r="J243" s="216"/>
      <c r="K243" s="216"/>
      <c r="L243" s="216"/>
      <c r="M243" s="216"/>
      <c r="N243" s="216"/>
      <c r="O243" s="216"/>
    </row>
    <row r="244" spans="2:15">
      <c r="B244" s="212"/>
      <c r="D244" s="216"/>
      <c r="E244" s="216"/>
      <c r="I244" s="216"/>
      <c r="J244" s="216"/>
      <c r="K244" s="216"/>
      <c r="L244" s="216"/>
      <c r="M244" s="216"/>
      <c r="N244" s="216"/>
      <c r="O244" s="216"/>
    </row>
    <row r="245" spans="2:15">
      <c r="B245" s="212"/>
      <c r="D245" s="216"/>
      <c r="E245" s="216"/>
      <c r="I245" s="216"/>
      <c r="J245" s="216"/>
      <c r="K245" s="216"/>
      <c r="L245" s="216"/>
      <c r="M245" s="216"/>
      <c r="N245" s="216"/>
      <c r="O245" s="216"/>
    </row>
    <row r="246" spans="2:15">
      <c r="B246" s="212"/>
      <c r="D246" s="216"/>
      <c r="E246" s="216"/>
      <c r="I246" s="216"/>
      <c r="J246" s="216"/>
      <c r="K246" s="216"/>
      <c r="L246" s="216"/>
      <c r="M246" s="216"/>
      <c r="N246" s="216"/>
      <c r="O246" s="216"/>
    </row>
    <row r="247" spans="2:15">
      <c r="B247" s="212"/>
      <c r="D247" s="216"/>
      <c r="E247" s="216"/>
      <c r="I247" s="216"/>
      <c r="J247" s="216"/>
      <c r="K247" s="216"/>
      <c r="L247" s="216"/>
      <c r="M247" s="216"/>
      <c r="N247" s="216"/>
      <c r="O247" s="216"/>
    </row>
    <row r="248" spans="2:15">
      <c r="B248" s="212"/>
      <c r="D248" s="216"/>
      <c r="E248" s="216"/>
      <c r="I248" s="216"/>
      <c r="J248" s="216"/>
      <c r="K248" s="216"/>
      <c r="L248" s="216"/>
      <c r="M248" s="216"/>
      <c r="N248" s="216"/>
      <c r="O248" s="216"/>
    </row>
    <row r="249" spans="2:15">
      <c r="B249" s="212"/>
      <c r="D249" s="216"/>
      <c r="E249" s="216"/>
      <c r="I249" s="216"/>
      <c r="J249" s="216"/>
      <c r="K249" s="216"/>
      <c r="L249" s="216"/>
      <c r="M249" s="216"/>
      <c r="N249" s="216"/>
      <c r="O249" s="216"/>
    </row>
    <row r="250" spans="2:15">
      <c r="B250" s="212"/>
      <c r="D250" s="216"/>
      <c r="E250" s="216"/>
      <c r="I250" s="216"/>
      <c r="J250" s="216"/>
      <c r="K250" s="216"/>
      <c r="L250" s="216"/>
      <c r="M250" s="216"/>
      <c r="N250" s="216"/>
      <c r="O250" s="216"/>
    </row>
    <row r="251" spans="2:15">
      <c r="B251" s="212"/>
      <c r="D251" s="216"/>
      <c r="E251" s="216"/>
      <c r="I251" s="216"/>
      <c r="J251" s="216"/>
      <c r="K251" s="216"/>
      <c r="L251" s="216"/>
      <c r="M251" s="216"/>
      <c r="N251" s="216"/>
      <c r="O251" s="216"/>
    </row>
    <row r="252" spans="2:15">
      <c r="B252" s="212"/>
      <c r="D252" s="216"/>
      <c r="E252" s="216"/>
      <c r="I252" s="216"/>
      <c r="J252" s="216"/>
      <c r="K252" s="216"/>
      <c r="L252" s="216"/>
      <c r="M252" s="216"/>
      <c r="N252" s="216"/>
      <c r="O252" s="216"/>
    </row>
    <row r="253" spans="2:15">
      <c r="B253" s="212"/>
      <c r="D253" s="216"/>
      <c r="E253" s="216"/>
      <c r="I253" s="216"/>
      <c r="J253" s="216"/>
      <c r="K253" s="216"/>
      <c r="L253" s="216"/>
      <c r="M253" s="216"/>
      <c r="N253" s="216"/>
      <c r="O253" s="216"/>
    </row>
    <row r="254" spans="2:15">
      <c r="B254" s="212"/>
      <c r="D254" s="216"/>
      <c r="E254" s="216"/>
      <c r="I254" s="216"/>
      <c r="J254" s="216"/>
      <c r="K254" s="216"/>
      <c r="L254" s="216"/>
      <c r="M254" s="216"/>
      <c r="N254" s="216"/>
      <c r="O254" s="216"/>
    </row>
    <row r="255" spans="2:15">
      <c r="B255" s="212"/>
      <c r="D255" s="216"/>
      <c r="E255" s="216"/>
      <c r="I255" s="216"/>
      <c r="J255" s="216"/>
      <c r="K255" s="216"/>
      <c r="L255" s="216"/>
      <c r="M255" s="216"/>
      <c r="N255" s="216"/>
      <c r="O255" s="216"/>
    </row>
    <row r="256" spans="2:15">
      <c r="B256" s="212"/>
      <c r="D256" s="216"/>
      <c r="E256" s="216"/>
      <c r="I256" s="216"/>
      <c r="J256" s="216"/>
      <c r="K256" s="216"/>
      <c r="L256" s="216"/>
      <c r="M256" s="216"/>
      <c r="N256" s="216"/>
      <c r="O256" s="216"/>
    </row>
    <row r="257" spans="2:15">
      <c r="B257" s="212"/>
      <c r="D257" s="216"/>
      <c r="E257" s="216"/>
      <c r="I257" s="216"/>
      <c r="J257" s="216"/>
      <c r="K257" s="216"/>
      <c r="L257" s="216"/>
      <c r="M257" s="216"/>
      <c r="N257" s="216"/>
      <c r="O257" s="216"/>
    </row>
    <row r="258" spans="2:15">
      <c r="B258" s="212"/>
      <c r="D258" s="216"/>
      <c r="E258" s="216"/>
      <c r="I258" s="216"/>
      <c r="J258" s="216"/>
      <c r="K258" s="216"/>
      <c r="L258" s="216"/>
      <c r="M258" s="216"/>
      <c r="N258" s="216"/>
      <c r="O258" s="216"/>
    </row>
    <row r="259" spans="2:15">
      <c r="B259" s="212"/>
      <c r="D259" s="216"/>
      <c r="E259" s="216"/>
      <c r="I259" s="216"/>
      <c r="J259" s="216"/>
      <c r="K259" s="216"/>
      <c r="L259" s="216"/>
      <c r="M259" s="216"/>
      <c r="N259" s="216"/>
      <c r="O259" s="216"/>
    </row>
    <row r="260" spans="2:15">
      <c r="B260" s="212"/>
      <c r="D260" s="216"/>
      <c r="E260" s="216"/>
      <c r="I260" s="216"/>
      <c r="J260" s="216"/>
      <c r="K260" s="216"/>
      <c r="L260" s="216"/>
      <c r="M260" s="216"/>
      <c r="N260" s="216"/>
      <c r="O260" s="216"/>
    </row>
    <row r="261" spans="2:15">
      <c r="B261" s="212"/>
      <c r="D261" s="216"/>
      <c r="E261" s="216"/>
      <c r="I261" s="216"/>
      <c r="J261" s="216"/>
      <c r="K261" s="216"/>
      <c r="L261" s="216"/>
      <c r="M261" s="216"/>
      <c r="N261" s="216"/>
      <c r="O261" s="216"/>
    </row>
    <row r="262" spans="2:15">
      <c r="B262" s="212"/>
      <c r="D262" s="216"/>
      <c r="E262" s="216"/>
      <c r="I262" s="216"/>
      <c r="J262" s="216"/>
      <c r="K262" s="216"/>
      <c r="L262" s="216"/>
      <c r="M262" s="216"/>
      <c r="N262" s="216"/>
      <c r="O262" s="216"/>
    </row>
    <row r="263" spans="2:15">
      <c r="B263" s="212"/>
      <c r="D263" s="216"/>
      <c r="E263" s="216"/>
      <c r="I263" s="216"/>
      <c r="J263" s="216"/>
      <c r="K263" s="216"/>
      <c r="L263" s="216"/>
      <c r="M263" s="216"/>
      <c r="N263" s="216"/>
      <c r="O263" s="216"/>
    </row>
    <row r="264" spans="2:15">
      <c r="B264" s="212"/>
      <c r="D264" s="216"/>
      <c r="E264" s="216"/>
      <c r="I264" s="216"/>
      <c r="J264" s="216"/>
      <c r="K264" s="216"/>
      <c r="L264" s="216"/>
      <c r="M264" s="216"/>
      <c r="N264" s="216"/>
      <c r="O264" s="216"/>
    </row>
    <row r="265" spans="2:15">
      <c r="B265" s="212"/>
      <c r="D265" s="216"/>
      <c r="E265" s="216"/>
      <c r="I265" s="216"/>
      <c r="J265" s="216"/>
      <c r="K265" s="216"/>
      <c r="L265" s="216"/>
      <c r="M265" s="216"/>
      <c r="N265" s="216"/>
      <c r="O265" s="216"/>
    </row>
    <row r="266" spans="2:15">
      <c r="B266" s="212"/>
      <c r="D266" s="216"/>
      <c r="E266" s="216"/>
      <c r="I266" s="216"/>
      <c r="J266" s="216"/>
      <c r="K266" s="216"/>
      <c r="L266" s="216"/>
      <c r="M266" s="216"/>
      <c r="N266" s="216"/>
      <c r="O266" s="216"/>
    </row>
    <row r="267" spans="2:15">
      <c r="B267" s="212"/>
      <c r="D267" s="216"/>
      <c r="E267" s="216"/>
      <c r="I267" s="216"/>
      <c r="J267" s="216"/>
      <c r="K267" s="216"/>
      <c r="L267" s="216"/>
      <c r="M267" s="216"/>
      <c r="N267" s="216"/>
      <c r="O267" s="216"/>
    </row>
    <row r="268" spans="2:15">
      <c r="B268" s="212"/>
      <c r="D268" s="216"/>
      <c r="E268" s="216"/>
      <c r="I268" s="216"/>
      <c r="J268" s="216"/>
      <c r="K268" s="216"/>
      <c r="L268" s="216"/>
      <c r="M268" s="216"/>
      <c r="N268" s="216"/>
      <c r="O268" s="216"/>
    </row>
    <row r="269" spans="2:15">
      <c r="B269" s="212"/>
      <c r="D269" s="216"/>
      <c r="E269" s="216"/>
      <c r="I269" s="216"/>
      <c r="J269" s="216"/>
      <c r="K269" s="216"/>
      <c r="L269" s="216"/>
      <c r="M269" s="216"/>
      <c r="N269" s="216"/>
      <c r="O269" s="216"/>
    </row>
    <row r="270" spans="2:15">
      <c r="B270" s="212"/>
      <c r="D270" s="216"/>
      <c r="E270" s="216"/>
      <c r="I270" s="216"/>
      <c r="J270" s="216"/>
      <c r="K270" s="216"/>
      <c r="L270" s="216"/>
      <c r="M270" s="216"/>
      <c r="N270" s="216"/>
      <c r="O270" s="216"/>
    </row>
    <row r="271" spans="2:15">
      <c r="B271" s="212"/>
      <c r="D271" s="216"/>
      <c r="E271" s="216"/>
      <c r="I271" s="216"/>
      <c r="J271" s="216"/>
      <c r="K271" s="216"/>
      <c r="L271" s="216"/>
      <c r="M271" s="216"/>
      <c r="N271" s="216"/>
      <c r="O271" s="216"/>
    </row>
    <row r="272" spans="2:15">
      <c r="B272" s="212"/>
      <c r="D272" s="216"/>
      <c r="E272" s="216"/>
      <c r="I272" s="216"/>
      <c r="J272" s="216"/>
      <c r="K272" s="216"/>
      <c r="L272" s="216"/>
      <c r="M272" s="216"/>
      <c r="N272" s="216"/>
      <c r="O272" s="216"/>
    </row>
    <row r="273" spans="2:15">
      <c r="B273" s="212"/>
      <c r="D273" s="216"/>
      <c r="E273" s="216"/>
      <c r="I273" s="216"/>
      <c r="J273" s="216"/>
      <c r="K273" s="216"/>
      <c r="L273" s="216"/>
      <c r="M273" s="216"/>
      <c r="N273" s="216"/>
      <c r="O273" s="216"/>
    </row>
    <row r="274" spans="2:15">
      <c r="B274" s="212"/>
      <c r="D274" s="216"/>
      <c r="E274" s="216"/>
      <c r="I274" s="216"/>
      <c r="J274" s="216"/>
      <c r="K274" s="216"/>
      <c r="L274" s="216"/>
      <c r="M274" s="216"/>
      <c r="N274" s="216"/>
      <c r="O274" s="216"/>
    </row>
    <row r="275" spans="2:15">
      <c r="B275" s="212"/>
      <c r="D275" s="216"/>
      <c r="E275" s="216"/>
      <c r="I275" s="216"/>
      <c r="J275" s="216"/>
      <c r="K275" s="216"/>
      <c r="L275" s="216"/>
      <c r="M275" s="216"/>
      <c r="N275" s="216"/>
      <c r="O275" s="216"/>
    </row>
    <row r="276" spans="2:15">
      <c r="B276" s="212"/>
      <c r="D276" s="216"/>
      <c r="E276" s="216"/>
      <c r="I276" s="216"/>
      <c r="J276" s="216"/>
      <c r="K276" s="216"/>
      <c r="L276" s="216"/>
      <c r="M276" s="216"/>
      <c r="N276" s="216"/>
      <c r="O276" s="216"/>
    </row>
    <row r="277" spans="2:15">
      <c r="B277" s="212"/>
      <c r="D277" s="216"/>
      <c r="E277" s="216"/>
      <c r="I277" s="216"/>
      <c r="J277" s="216"/>
      <c r="K277" s="216"/>
      <c r="L277" s="216"/>
      <c r="M277" s="216"/>
      <c r="N277" s="216"/>
      <c r="O277" s="216"/>
    </row>
    <row r="278" spans="2:15">
      <c r="B278" s="212"/>
      <c r="D278" s="216"/>
      <c r="E278" s="216"/>
      <c r="I278" s="216"/>
      <c r="J278" s="216"/>
      <c r="K278" s="216"/>
      <c r="L278" s="216"/>
      <c r="M278" s="216"/>
      <c r="N278" s="216"/>
      <c r="O278" s="216"/>
    </row>
    <row r="279" spans="2:15">
      <c r="B279" s="212"/>
      <c r="D279" s="216"/>
      <c r="E279" s="216"/>
      <c r="I279" s="216"/>
      <c r="J279" s="216"/>
      <c r="K279" s="216"/>
      <c r="L279" s="216"/>
      <c r="M279" s="216"/>
      <c r="N279" s="216"/>
      <c r="O279" s="216"/>
    </row>
    <row r="280" spans="2:15">
      <c r="B280" s="212"/>
      <c r="D280" s="216"/>
      <c r="E280" s="216"/>
      <c r="I280" s="216"/>
      <c r="J280" s="216"/>
      <c r="K280" s="216"/>
      <c r="L280" s="216"/>
      <c r="M280" s="216"/>
      <c r="N280" s="216"/>
      <c r="O280" s="216"/>
    </row>
    <row r="281" spans="2:15">
      <c r="B281" s="212"/>
      <c r="D281" s="216"/>
      <c r="E281" s="216"/>
      <c r="I281" s="216"/>
      <c r="J281" s="216"/>
      <c r="K281" s="216"/>
      <c r="L281" s="216"/>
      <c r="M281" s="216"/>
      <c r="N281" s="216"/>
      <c r="O281" s="216"/>
    </row>
    <row r="282" spans="2:15">
      <c r="B282" s="212"/>
      <c r="D282" s="216"/>
      <c r="E282" s="216"/>
      <c r="I282" s="216"/>
      <c r="J282" s="216"/>
      <c r="K282" s="216"/>
      <c r="L282" s="216"/>
      <c r="M282" s="216"/>
      <c r="N282" s="216"/>
      <c r="O282" s="216"/>
    </row>
    <row r="283" spans="2:15">
      <c r="B283" s="212"/>
      <c r="D283" s="216"/>
      <c r="E283" s="216"/>
      <c r="I283" s="216"/>
      <c r="J283" s="216"/>
      <c r="K283" s="216"/>
      <c r="L283" s="216"/>
      <c r="M283" s="216"/>
      <c r="N283" s="216"/>
      <c r="O283" s="216"/>
    </row>
    <row r="284" spans="2:15">
      <c r="B284" s="212"/>
      <c r="D284" s="216"/>
      <c r="E284" s="216"/>
      <c r="I284" s="216"/>
      <c r="J284" s="216"/>
      <c r="K284" s="216"/>
      <c r="L284" s="216"/>
      <c r="M284" s="216"/>
      <c r="N284" s="216"/>
      <c r="O284" s="216"/>
    </row>
    <row r="285" spans="2:15">
      <c r="B285" s="212"/>
      <c r="D285" s="216"/>
      <c r="E285" s="216"/>
      <c r="I285" s="216"/>
      <c r="J285" s="216"/>
      <c r="K285" s="216"/>
      <c r="L285" s="216"/>
      <c r="M285" s="216"/>
      <c r="N285" s="216"/>
      <c r="O285" s="216"/>
    </row>
    <row r="286" spans="2:15">
      <c r="B286" s="212"/>
      <c r="D286" s="216"/>
      <c r="E286" s="216"/>
      <c r="I286" s="216"/>
      <c r="J286" s="216"/>
      <c r="K286" s="216"/>
      <c r="L286" s="216"/>
      <c r="M286" s="216"/>
      <c r="N286" s="216"/>
      <c r="O286" s="216"/>
    </row>
    <row r="287" spans="2:15">
      <c r="B287" s="212"/>
      <c r="D287" s="216"/>
      <c r="E287" s="216"/>
      <c r="I287" s="216"/>
      <c r="J287" s="216"/>
      <c r="K287" s="216"/>
      <c r="L287" s="216"/>
      <c r="M287" s="216"/>
      <c r="N287" s="216"/>
      <c r="O287" s="216"/>
    </row>
    <row r="288" spans="2:15">
      <c r="B288" s="212"/>
      <c r="D288" s="216"/>
      <c r="E288" s="216"/>
      <c r="I288" s="216"/>
      <c r="J288" s="216"/>
      <c r="K288" s="216"/>
      <c r="L288" s="216"/>
      <c r="M288" s="216"/>
      <c r="N288" s="216"/>
      <c r="O288" s="216"/>
    </row>
    <row r="289" spans="2:15">
      <c r="B289" s="212"/>
      <c r="D289" s="216"/>
      <c r="E289" s="216"/>
      <c r="I289" s="216"/>
      <c r="J289" s="216"/>
      <c r="K289" s="216"/>
      <c r="L289" s="216"/>
      <c r="M289" s="216"/>
      <c r="N289" s="216"/>
      <c r="O289" s="216"/>
    </row>
    <row r="290" spans="2:15">
      <c r="B290" s="212"/>
      <c r="D290" s="216"/>
      <c r="E290" s="216"/>
      <c r="I290" s="216"/>
      <c r="J290" s="216"/>
      <c r="K290" s="216"/>
      <c r="L290" s="216"/>
      <c r="M290" s="216"/>
      <c r="N290" s="216"/>
      <c r="O290" s="216"/>
    </row>
    <row r="291" spans="2:15">
      <c r="B291" s="212"/>
      <c r="D291" s="216"/>
      <c r="E291" s="216"/>
      <c r="I291" s="216"/>
      <c r="J291" s="216"/>
      <c r="K291" s="216"/>
      <c r="L291" s="216"/>
      <c r="M291" s="216"/>
      <c r="N291" s="216"/>
      <c r="O291" s="216"/>
    </row>
    <row r="292" spans="2:15">
      <c r="B292" s="212"/>
      <c r="D292" s="216"/>
      <c r="E292" s="216"/>
      <c r="I292" s="216"/>
      <c r="J292" s="216"/>
      <c r="K292" s="216"/>
      <c r="L292" s="216"/>
      <c r="M292" s="216"/>
      <c r="N292" s="216"/>
      <c r="O292" s="216"/>
    </row>
    <row r="293" spans="2:15">
      <c r="B293" s="212"/>
      <c r="D293" s="216"/>
      <c r="E293" s="216"/>
      <c r="I293" s="216"/>
      <c r="J293" s="216"/>
      <c r="K293" s="216"/>
      <c r="L293" s="216"/>
      <c r="M293" s="216"/>
      <c r="N293" s="216"/>
      <c r="O293" s="216"/>
    </row>
    <row r="294" spans="2:15">
      <c r="B294" s="212"/>
      <c r="D294" s="216"/>
      <c r="E294" s="216"/>
      <c r="I294" s="216"/>
      <c r="J294" s="216"/>
      <c r="K294" s="216"/>
      <c r="L294" s="216"/>
      <c r="M294" s="216"/>
      <c r="N294" s="216"/>
      <c r="O294" s="216"/>
    </row>
    <row r="295" spans="2:15">
      <c r="B295" s="212"/>
      <c r="D295" s="216"/>
      <c r="E295" s="216"/>
      <c r="I295" s="216"/>
      <c r="J295" s="216"/>
      <c r="K295" s="216"/>
      <c r="L295" s="216"/>
      <c r="M295" s="216"/>
      <c r="N295" s="216"/>
      <c r="O295" s="216"/>
    </row>
    <row r="296" spans="2:15">
      <c r="B296" s="212"/>
      <c r="D296" s="216"/>
      <c r="E296" s="216"/>
      <c r="I296" s="216"/>
      <c r="J296" s="216"/>
      <c r="K296" s="216"/>
      <c r="L296" s="216"/>
      <c r="M296" s="216"/>
      <c r="N296" s="216"/>
      <c r="O296" s="216"/>
    </row>
    <row r="297" spans="2:15">
      <c r="B297" s="212"/>
      <c r="D297" s="216"/>
      <c r="E297" s="216"/>
      <c r="I297" s="216"/>
      <c r="J297" s="216"/>
      <c r="K297" s="216"/>
      <c r="L297" s="216"/>
      <c r="M297" s="216"/>
      <c r="N297" s="216"/>
      <c r="O297" s="216"/>
    </row>
    <row r="298" spans="2:15">
      <c r="B298" s="212"/>
      <c r="D298" s="216"/>
      <c r="E298" s="216"/>
      <c r="I298" s="216"/>
      <c r="J298" s="216"/>
      <c r="K298" s="216"/>
      <c r="L298" s="216"/>
      <c r="M298" s="216"/>
      <c r="N298" s="216"/>
      <c r="O298" s="216"/>
    </row>
    <row r="299" spans="2:15">
      <c r="B299" s="212"/>
      <c r="D299" s="216"/>
      <c r="E299" s="216"/>
      <c r="I299" s="216"/>
      <c r="J299" s="216"/>
      <c r="K299" s="216"/>
      <c r="L299" s="216"/>
      <c r="M299" s="216"/>
      <c r="N299" s="216"/>
      <c r="O299" s="216"/>
    </row>
    <row r="300" spans="2:15">
      <c r="B300" s="212"/>
      <c r="D300" s="216"/>
      <c r="E300" s="216"/>
      <c r="I300" s="216"/>
      <c r="J300" s="216"/>
      <c r="K300" s="216"/>
      <c r="L300" s="216"/>
      <c r="M300" s="216"/>
      <c r="N300" s="216"/>
      <c r="O300" s="216"/>
    </row>
    <row r="301" spans="2:15">
      <c r="B301" s="212"/>
      <c r="D301" s="216"/>
      <c r="E301" s="216"/>
      <c r="I301" s="216"/>
      <c r="J301" s="216"/>
      <c r="K301" s="216"/>
      <c r="L301" s="216"/>
      <c r="M301" s="216"/>
      <c r="N301" s="216"/>
      <c r="O301" s="216"/>
    </row>
  </sheetData>
  <sheetProtection password="CFE8" sheet="1" objects="1" scenarios="1"/>
  <mergeCells count="15">
    <mergeCell ref="M5:M6"/>
    <mergeCell ref="N5:N6"/>
    <mergeCell ref="O5:O6"/>
    <mergeCell ref="G5:G6"/>
    <mergeCell ref="H5:H6"/>
    <mergeCell ref="I5:I6"/>
    <mergeCell ref="J5:J6"/>
    <mergeCell ref="K5:K6"/>
    <mergeCell ref="L5:L6"/>
    <mergeCell ref="F5:F6"/>
    <mergeCell ref="B2:B4"/>
    <mergeCell ref="B5:B6"/>
    <mergeCell ref="C5:C6"/>
    <mergeCell ref="D5:D6"/>
    <mergeCell ref="E5:E6"/>
  </mergeCells>
  <phoneticPr fontId="1"/>
  <pageMargins left="0.70866141732283472" right="0.70866141732283472" top="0.74803149606299213" bottom="0.74803149606299213" header="0.31496062992125984" footer="0.31496062992125984"/>
  <pageSetup paperSize="9" scale="78"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AB301"/>
  <sheetViews>
    <sheetView zoomScaleNormal="100" workbookViewId="0">
      <selection activeCell="B7" sqref="B7"/>
    </sheetView>
  </sheetViews>
  <sheetFormatPr defaultRowHeight="13.5"/>
  <cols>
    <col min="1" max="1" width="0.875" style="266" customWidth="1"/>
    <col min="2" max="2" width="14.125" style="240" customWidth="1"/>
    <col min="3" max="3" width="6.875" style="226" customWidth="1"/>
    <col min="4" max="4" width="4.625" style="288" customWidth="1"/>
    <col min="5" max="5" width="12.625" style="288" customWidth="1"/>
    <col min="6" max="6" width="3.25" style="265" customWidth="1"/>
    <col min="7" max="7" width="11.375" style="266" customWidth="1"/>
    <col min="8" max="8" width="3.625" style="265" customWidth="1"/>
    <col min="9" max="9" width="20.625" style="266" customWidth="1"/>
    <col min="10" max="10" width="3.875" style="265" customWidth="1"/>
    <col min="11" max="11" width="46.5" style="266" customWidth="1"/>
    <col min="12" max="14" width="4.625" style="266" customWidth="1"/>
    <col min="15" max="15" width="17.625" style="266" customWidth="1"/>
    <col min="16" max="16" width="4.625" style="266" customWidth="1"/>
    <col min="17" max="21" width="3.125" style="266" customWidth="1"/>
    <col min="22" max="22" width="17.625" style="266" customWidth="1"/>
    <col min="23" max="27" width="3.125" style="266" customWidth="1"/>
    <col min="28" max="28" width="17.625" style="266" customWidth="1"/>
    <col min="29" max="256" width="9" style="266"/>
    <col min="257" max="257" width="0.75" style="266" customWidth="1"/>
    <col min="258" max="258" width="5.25" style="266" customWidth="1"/>
    <col min="259" max="259" width="3.25" style="266" customWidth="1"/>
    <col min="260" max="260" width="11.375" style="266" customWidth="1"/>
    <col min="261" max="261" width="3.25" style="266" customWidth="1"/>
    <col min="262" max="262" width="20.625" style="266" customWidth="1"/>
    <col min="263" max="263" width="3.875" style="266" customWidth="1"/>
    <col min="264" max="264" width="46.5" style="266" customWidth="1"/>
    <col min="265" max="267" width="4.625" style="266" customWidth="1"/>
    <col min="268" max="268" width="17.625" style="266" customWidth="1"/>
    <col min="269" max="269" width="4.625" style="266" customWidth="1"/>
    <col min="270" max="274" width="3.125" style="266" customWidth="1"/>
    <col min="275" max="275" width="17.625" style="266" customWidth="1"/>
    <col min="276" max="280" width="3.125" style="266" customWidth="1"/>
    <col min="281" max="281" width="17.625" style="266" customWidth="1"/>
    <col min="282" max="512" width="9" style="266"/>
    <col min="513" max="513" width="0.75" style="266" customWidth="1"/>
    <col min="514" max="514" width="5.25" style="266" customWidth="1"/>
    <col min="515" max="515" width="3.25" style="266" customWidth="1"/>
    <col min="516" max="516" width="11.375" style="266" customWidth="1"/>
    <col min="517" max="517" width="3.25" style="266" customWidth="1"/>
    <col min="518" max="518" width="20.625" style="266" customWidth="1"/>
    <col min="519" max="519" width="3.875" style="266" customWidth="1"/>
    <col min="520" max="520" width="46.5" style="266" customWidth="1"/>
    <col min="521" max="523" width="4.625" style="266" customWidth="1"/>
    <col min="524" max="524" width="17.625" style="266" customWidth="1"/>
    <col min="525" max="525" width="4.625" style="266" customWidth="1"/>
    <col min="526" max="530" width="3.125" style="266" customWidth="1"/>
    <col min="531" max="531" width="17.625" style="266" customWidth="1"/>
    <col min="532" max="536" width="3.125" style="266" customWidth="1"/>
    <col min="537" max="537" width="17.625" style="266" customWidth="1"/>
    <col min="538" max="768" width="9" style="266"/>
    <col min="769" max="769" width="0.75" style="266" customWidth="1"/>
    <col min="770" max="770" width="5.25" style="266" customWidth="1"/>
    <col min="771" max="771" width="3.25" style="266" customWidth="1"/>
    <col min="772" max="772" width="11.375" style="266" customWidth="1"/>
    <col min="773" max="773" width="3.25" style="266" customWidth="1"/>
    <col min="774" max="774" width="20.625" style="266" customWidth="1"/>
    <col min="775" max="775" width="3.875" style="266" customWidth="1"/>
    <col min="776" max="776" width="46.5" style="266" customWidth="1"/>
    <col min="777" max="779" width="4.625" style="266" customWidth="1"/>
    <col min="780" max="780" width="17.625" style="266" customWidth="1"/>
    <col min="781" max="781" width="4.625" style="266" customWidth="1"/>
    <col min="782" max="786" width="3.125" style="266" customWidth="1"/>
    <col min="787" max="787" width="17.625" style="266" customWidth="1"/>
    <col min="788" max="792" width="3.125" style="266" customWidth="1"/>
    <col min="793" max="793" width="17.625" style="266" customWidth="1"/>
    <col min="794" max="1024" width="9" style="266"/>
    <col min="1025" max="1025" width="0.75" style="266" customWidth="1"/>
    <col min="1026" max="1026" width="5.25" style="266" customWidth="1"/>
    <col min="1027" max="1027" width="3.25" style="266" customWidth="1"/>
    <col min="1028" max="1028" width="11.375" style="266" customWidth="1"/>
    <col min="1029" max="1029" width="3.25" style="266" customWidth="1"/>
    <col min="1030" max="1030" width="20.625" style="266" customWidth="1"/>
    <col min="1031" max="1031" width="3.875" style="266" customWidth="1"/>
    <col min="1032" max="1032" width="46.5" style="266" customWidth="1"/>
    <col min="1033" max="1035" width="4.625" style="266" customWidth="1"/>
    <col min="1036" max="1036" width="17.625" style="266" customWidth="1"/>
    <col min="1037" max="1037" width="4.625" style="266" customWidth="1"/>
    <col min="1038" max="1042" width="3.125" style="266" customWidth="1"/>
    <col min="1043" max="1043" width="17.625" style="266" customWidth="1"/>
    <col min="1044" max="1048" width="3.125" style="266" customWidth="1"/>
    <col min="1049" max="1049" width="17.625" style="266" customWidth="1"/>
    <col min="1050" max="1280" width="9" style="266"/>
    <col min="1281" max="1281" width="0.75" style="266" customWidth="1"/>
    <col min="1282" max="1282" width="5.25" style="266" customWidth="1"/>
    <col min="1283" max="1283" width="3.25" style="266" customWidth="1"/>
    <col min="1284" max="1284" width="11.375" style="266" customWidth="1"/>
    <col min="1285" max="1285" width="3.25" style="266" customWidth="1"/>
    <col min="1286" max="1286" width="20.625" style="266" customWidth="1"/>
    <col min="1287" max="1287" width="3.875" style="266" customWidth="1"/>
    <col min="1288" max="1288" width="46.5" style="266" customWidth="1"/>
    <col min="1289" max="1291" width="4.625" style="266" customWidth="1"/>
    <col min="1292" max="1292" width="17.625" style="266" customWidth="1"/>
    <col min="1293" max="1293" width="4.625" style="266" customWidth="1"/>
    <col min="1294" max="1298" width="3.125" style="266" customWidth="1"/>
    <col min="1299" max="1299" width="17.625" style="266" customWidth="1"/>
    <col min="1300" max="1304" width="3.125" style="266" customWidth="1"/>
    <col min="1305" max="1305" width="17.625" style="266" customWidth="1"/>
    <col min="1306" max="1536" width="9" style="266"/>
    <col min="1537" max="1537" width="0.75" style="266" customWidth="1"/>
    <col min="1538" max="1538" width="5.25" style="266" customWidth="1"/>
    <col min="1539" max="1539" width="3.25" style="266" customWidth="1"/>
    <col min="1540" max="1540" width="11.375" style="266" customWidth="1"/>
    <col min="1541" max="1541" width="3.25" style="266" customWidth="1"/>
    <col min="1542" max="1542" width="20.625" style="266" customWidth="1"/>
    <col min="1543" max="1543" width="3.875" style="266" customWidth="1"/>
    <col min="1544" max="1544" width="46.5" style="266" customWidth="1"/>
    <col min="1545" max="1547" width="4.625" style="266" customWidth="1"/>
    <col min="1548" max="1548" width="17.625" style="266" customWidth="1"/>
    <col min="1549" max="1549" width="4.625" style="266" customWidth="1"/>
    <col min="1550" max="1554" width="3.125" style="266" customWidth="1"/>
    <col min="1555" max="1555" width="17.625" style="266" customWidth="1"/>
    <col min="1556" max="1560" width="3.125" style="266" customWidth="1"/>
    <col min="1561" max="1561" width="17.625" style="266" customWidth="1"/>
    <col min="1562" max="1792" width="9" style="266"/>
    <col min="1793" max="1793" width="0.75" style="266" customWidth="1"/>
    <col min="1794" max="1794" width="5.25" style="266" customWidth="1"/>
    <col min="1795" max="1795" width="3.25" style="266" customWidth="1"/>
    <col min="1796" max="1796" width="11.375" style="266" customWidth="1"/>
    <col min="1797" max="1797" width="3.25" style="266" customWidth="1"/>
    <col min="1798" max="1798" width="20.625" style="266" customWidth="1"/>
    <col min="1799" max="1799" width="3.875" style="266" customWidth="1"/>
    <col min="1800" max="1800" width="46.5" style="266" customWidth="1"/>
    <col min="1801" max="1803" width="4.625" style="266" customWidth="1"/>
    <col min="1804" max="1804" width="17.625" style="266" customWidth="1"/>
    <col min="1805" max="1805" width="4.625" style="266" customWidth="1"/>
    <col min="1806" max="1810" width="3.125" style="266" customWidth="1"/>
    <col min="1811" max="1811" width="17.625" style="266" customWidth="1"/>
    <col min="1812" max="1816" width="3.125" style="266" customWidth="1"/>
    <col min="1817" max="1817" width="17.625" style="266" customWidth="1"/>
    <col min="1818" max="2048" width="9" style="266"/>
    <col min="2049" max="2049" width="0.75" style="266" customWidth="1"/>
    <col min="2050" max="2050" width="5.25" style="266" customWidth="1"/>
    <col min="2051" max="2051" width="3.25" style="266" customWidth="1"/>
    <col min="2052" max="2052" width="11.375" style="266" customWidth="1"/>
    <col min="2053" max="2053" width="3.25" style="266" customWidth="1"/>
    <col min="2054" max="2054" width="20.625" style="266" customWidth="1"/>
    <col min="2055" max="2055" width="3.875" style="266" customWidth="1"/>
    <col min="2056" max="2056" width="46.5" style="266" customWidth="1"/>
    <col min="2057" max="2059" width="4.625" style="266" customWidth="1"/>
    <col min="2060" max="2060" width="17.625" style="266" customWidth="1"/>
    <col min="2061" max="2061" width="4.625" style="266" customWidth="1"/>
    <col min="2062" max="2066" width="3.125" style="266" customWidth="1"/>
    <col min="2067" max="2067" width="17.625" style="266" customWidth="1"/>
    <col min="2068" max="2072" width="3.125" style="266" customWidth="1"/>
    <col min="2073" max="2073" width="17.625" style="266" customWidth="1"/>
    <col min="2074" max="2304" width="9" style="266"/>
    <col min="2305" max="2305" width="0.75" style="266" customWidth="1"/>
    <col min="2306" max="2306" width="5.25" style="266" customWidth="1"/>
    <col min="2307" max="2307" width="3.25" style="266" customWidth="1"/>
    <col min="2308" max="2308" width="11.375" style="266" customWidth="1"/>
    <col min="2309" max="2309" width="3.25" style="266" customWidth="1"/>
    <col min="2310" max="2310" width="20.625" style="266" customWidth="1"/>
    <col min="2311" max="2311" width="3.875" style="266" customWidth="1"/>
    <col min="2312" max="2312" width="46.5" style="266" customWidth="1"/>
    <col min="2313" max="2315" width="4.625" style="266" customWidth="1"/>
    <col min="2316" max="2316" width="17.625" style="266" customWidth="1"/>
    <col min="2317" max="2317" width="4.625" style="266" customWidth="1"/>
    <col min="2318" max="2322" width="3.125" style="266" customWidth="1"/>
    <col min="2323" max="2323" width="17.625" style="266" customWidth="1"/>
    <col min="2324" max="2328" width="3.125" style="266" customWidth="1"/>
    <col min="2329" max="2329" width="17.625" style="266" customWidth="1"/>
    <col min="2330" max="2560" width="9" style="266"/>
    <col min="2561" max="2561" width="0.75" style="266" customWidth="1"/>
    <col min="2562" max="2562" width="5.25" style="266" customWidth="1"/>
    <col min="2563" max="2563" width="3.25" style="266" customWidth="1"/>
    <col min="2564" max="2564" width="11.375" style="266" customWidth="1"/>
    <col min="2565" max="2565" width="3.25" style="266" customWidth="1"/>
    <col min="2566" max="2566" width="20.625" style="266" customWidth="1"/>
    <col min="2567" max="2567" width="3.875" style="266" customWidth="1"/>
    <col min="2568" max="2568" width="46.5" style="266" customWidth="1"/>
    <col min="2569" max="2571" width="4.625" style="266" customWidth="1"/>
    <col min="2572" max="2572" width="17.625" style="266" customWidth="1"/>
    <col min="2573" max="2573" width="4.625" style="266" customWidth="1"/>
    <col min="2574" max="2578" width="3.125" style="266" customWidth="1"/>
    <col min="2579" max="2579" width="17.625" style="266" customWidth="1"/>
    <col min="2580" max="2584" width="3.125" style="266" customWidth="1"/>
    <col min="2585" max="2585" width="17.625" style="266" customWidth="1"/>
    <col min="2586" max="2816" width="9" style="266"/>
    <col min="2817" max="2817" width="0.75" style="266" customWidth="1"/>
    <col min="2818" max="2818" width="5.25" style="266" customWidth="1"/>
    <col min="2819" max="2819" width="3.25" style="266" customWidth="1"/>
    <col min="2820" max="2820" width="11.375" style="266" customWidth="1"/>
    <col min="2821" max="2821" width="3.25" style="266" customWidth="1"/>
    <col min="2822" max="2822" width="20.625" style="266" customWidth="1"/>
    <col min="2823" max="2823" width="3.875" style="266" customWidth="1"/>
    <col min="2824" max="2824" width="46.5" style="266" customWidth="1"/>
    <col min="2825" max="2827" width="4.625" style="266" customWidth="1"/>
    <col min="2828" max="2828" width="17.625" style="266" customWidth="1"/>
    <col min="2829" max="2829" width="4.625" style="266" customWidth="1"/>
    <col min="2830" max="2834" width="3.125" style="266" customWidth="1"/>
    <col min="2835" max="2835" width="17.625" style="266" customWidth="1"/>
    <col min="2836" max="2840" width="3.125" style="266" customWidth="1"/>
    <col min="2841" max="2841" width="17.625" style="266" customWidth="1"/>
    <col min="2842" max="3072" width="9" style="266"/>
    <col min="3073" max="3073" width="0.75" style="266" customWidth="1"/>
    <col min="3074" max="3074" width="5.25" style="266" customWidth="1"/>
    <col min="3075" max="3075" width="3.25" style="266" customWidth="1"/>
    <col min="3076" max="3076" width="11.375" style="266" customWidth="1"/>
    <col min="3077" max="3077" width="3.25" style="266" customWidth="1"/>
    <col min="3078" max="3078" width="20.625" style="266" customWidth="1"/>
    <col min="3079" max="3079" width="3.875" style="266" customWidth="1"/>
    <col min="3080" max="3080" width="46.5" style="266" customWidth="1"/>
    <col min="3081" max="3083" width="4.625" style="266" customWidth="1"/>
    <col min="3084" max="3084" width="17.625" style="266" customWidth="1"/>
    <col min="3085" max="3085" width="4.625" style="266" customWidth="1"/>
    <col min="3086" max="3090" width="3.125" style="266" customWidth="1"/>
    <col min="3091" max="3091" width="17.625" style="266" customWidth="1"/>
    <col min="3092" max="3096" width="3.125" style="266" customWidth="1"/>
    <col min="3097" max="3097" width="17.625" style="266" customWidth="1"/>
    <col min="3098" max="3328" width="9" style="266"/>
    <col min="3329" max="3329" width="0.75" style="266" customWidth="1"/>
    <col min="3330" max="3330" width="5.25" style="266" customWidth="1"/>
    <col min="3331" max="3331" width="3.25" style="266" customWidth="1"/>
    <col min="3332" max="3332" width="11.375" style="266" customWidth="1"/>
    <col min="3333" max="3333" width="3.25" style="266" customWidth="1"/>
    <col min="3334" max="3334" width="20.625" style="266" customWidth="1"/>
    <col min="3335" max="3335" width="3.875" style="266" customWidth="1"/>
    <col min="3336" max="3336" width="46.5" style="266" customWidth="1"/>
    <col min="3337" max="3339" width="4.625" style="266" customWidth="1"/>
    <col min="3340" max="3340" width="17.625" style="266" customWidth="1"/>
    <col min="3341" max="3341" width="4.625" style="266" customWidth="1"/>
    <col min="3342" max="3346" width="3.125" style="266" customWidth="1"/>
    <col min="3347" max="3347" width="17.625" style="266" customWidth="1"/>
    <col min="3348" max="3352" width="3.125" style="266" customWidth="1"/>
    <col min="3353" max="3353" width="17.625" style="266" customWidth="1"/>
    <col min="3354" max="3584" width="9" style="266"/>
    <col min="3585" max="3585" width="0.75" style="266" customWidth="1"/>
    <col min="3586" max="3586" width="5.25" style="266" customWidth="1"/>
    <col min="3587" max="3587" width="3.25" style="266" customWidth="1"/>
    <col min="3588" max="3588" width="11.375" style="266" customWidth="1"/>
    <col min="3589" max="3589" width="3.25" style="266" customWidth="1"/>
    <col min="3590" max="3590" width="20.625" style="266" customWidth="1"/>
    <col min="3591" max="3591" width="3.875" style="266" customWidth="1"/>
    <col min="3592" max="3592" width="46.5" style="266" customWidth="1"/>
    <col min="3593" max="3595" width="4.625" style="266" customWidth="1"/>
    <col min="3596" max="3596" width="17.625" style="266" customWidth="1"/>
    <col min="3597" max="3597" width="4.625" style="266" customWidth="1"/>
    <col min="3598" max="3602" width="3.125" style="266" customWidth="1"/>
    <col min="3603" max="3603" width="17.625" style="266" customWidth="1"/>
    <col min="3604" max="3608" width="3.125" style="266" customWidth="1"/>
    <col min="3609" max="3609" width="17.625" style="266" customWidth="1"/>
    <col min="3610" max="3840" width="9" style="266"/>
    <col min="3841" max="3841" width="0.75" style="266" customWidth="1"/>
    <col min="3842" max="3842" width="5.25" style="266" customWidth="1"/>
    <col min="3843" max="3843" width="3.25" style="266" customWidth="1"/>
    <col min="3844" max="3844" width="11.375" style="266" customWidth="1"/>
    <col min="3845" max="3845" width="3.25" style="266" customWidth="1"/>
    <col min="3846" max="3846" width="20.625" style="266" customWidth="1"/>
    <col min="3847" max="3847" width="3.875" style="266" customWidth="1"/>
    <col min="3848" max="3848" width="46.5" style="266" customWidth="1"/>
    <col min="3849" max="3851" width="4.625" style="266" customWidth="1"/>
    <col min="3852" max="3852" width="17.625" style="266" customWidth="1"/>
    <col min="3853" max="3853" width="4.625" style="266" customWidth="1"/>
    <col min="3854" max="3858" width="3.125" style="266" customWidth="1"/>
    <col min="3859" max="3859" width="17.625" style="266" customWidth="1"/>
    <col min="3860" max="3864" width="3.125" style="266" customWidth="1"/>
    <col min="3865" max="3865" width="17.625" style="266" customWidth="1"/>
    <col min="3866" max="4096" width="9" style="266"/>
    <col min="4097" max="4097" width="0.75" style="266" customWidth="1"/>
    <col min="4098" max="4098" width="5.25" style="266" customWidth="1"/>
    <col min="4099" max="4099" width="3.25" style="266" customWidth="1"/>
    <col min="4100" max="4100" width="11.375" style="266" customWidth="1"/>
    <col min="4101" max="4101" width="3.25" style="266" customWidth="1"/>
    <col min="4102" max="4102" width="20.625" style="266" customWidth="1"/>
    <col min="4103" max="4103" width="3.875" style="266" customWidth="1"/>
    <col min="4104" max="4104" width="46.5" style="266" customWidth="1"/>
    <col min="4105" max="4107" width="4.625" style="266" customWidth="1"/>
    <col min="4108" max="4108" width="17.625" style="266" customWidth="1"/>
    <col min="4109" max="4109" width="4.625" style="266" customWidth="1"/>
    <col min="4110" max="4114" width="3.125" style="266" customWidth="1"/>
    <col min="4115" max="4115" width="17.625" style="266" customWidth="1"/>
    <col min="4116" max="4120" width="3.125" style="266" customWidth="1"/>
    <col min="4121" max="4121" width="17.625" style="266" customWidth="1"/>
    <col min="4122" max="4352" width="9" style="266"/>
    <col min="4353" max="4353" width="0.75" style="266" customWidth="1"/>
    <col min="4354" max="4354" width="5.25" style="266" customWidth="1"/>
    <col min="4355" max="4355" width="3.25" style="266" customWidth="1"/>
    <col min="4356" max="4356" width="11.375" style="266" customWidth="1"/>
    <col min="4357" max="4357" width="3.25" style="266" customWidth="1"/>
    <col min="4358" max="4358" width="20.625" style="266" customWidth="1"/>
    <col min="4359" max="4359" width="3.875" style="266" customWidth="1"/>
    <col min="4360" max="4360" width="46.5" style="266" customWidth="1"/>
    <col min="4361" max="4363" width="4.625" style="266" customWidth="1"/>
    <col min="4364" max="4364" width="17.625" style="266" customWidth="1"/>
    <col min="4365" max="4365" width="4.625" style="266" customWidth="1"/>
    <col min="4366" max="4370" width="3.125" style="266" customWidth="1"/>
    <col min="4371" max="4371" width="17.625" style="266" customWidth="1"/>
    <col min="4372" max="4376" width="3.125" style="266" customWidth="1"/>
    <col min="4377" max="4377" width="17.625" style="266" customWidth="1"/>
    <col min="4378" max="4608" width="9" style="266"/>
    <col min="4609" max="4609" width="0.75" style="266" customWidth="1"/>
    <col min="4610" max="4610" width="5.25" style="266" customWidth="1"/>
    <col min="4611" max="4611" width="3.25" style="266" customWidth="1"/>
    <col min="4612" max="4612" width="11.375" style="266" customWidth="1"/>
    <col min="4613" max="4613" width="3.25" style="266" customWidth="1"/>
    <col min="4614" max="4614" width="20.625" style="266" customWidth="1"/>
    <col min="4615" max="4615" width="3.875" style="266" customWidth="1"/>
    <col min="4616" max="4616" width="46.5" style="266" customWidth="1"/>
    <col min="4617" max="4619" width="4.625" style="266" customWidth="1"/>
    <col min="4620" max="4620" width="17.625" style="266" customWidth="1"/>
    <col min="4621" max="4621" width="4.625" style="266" customWidth="1"/>
    <col min="4622" max="4626" width="3.125" style="266" customWidth="1"/>
    <col min="4627" max="4627" width="17.625" style="266" customWidth="1"/>
    <col min="4628" max="4632" width="3.125" style="266" customWidth="1"/>
    <col min="4633" max="4633" width="17.625" style="266" customWidth="1"/>
    <col min="4634" max="4864" width="9" style="266"/>
    <col min="4865" max="4865" width="0.75" style="266" customWidth="1"/>
    <col min="4866" max="4866" width="5.25" style="266" customWidth="1"/>
    <col min="4867" max="4867" width="3.25" style="266" customWidth="1"/>
    <col min="4868" max="4868" width="11.375" style="266" customWidth="1"/>
    <col min="4869" max="4869" width="3.25" style="266" customWidth="1"/>
    <col min="4870" max="4870" width="20.625" style="266" customWidth="1"/>
    <col min="4871" max="4871" width="3.875" style="266" customWidth="1"/>
    <col min="4872" max="4872" width="46.5" style="266" customWidth="1"/>
    <col min="4873" max="4875" width="4.625" style="266" customWidth="1"/>
    <col min="4876" max="4876" width="17.625" style="266" customWidth="1"/>
    <col min="4877" max="4877" width="4.625" style="266" customWidth="1"/>
    <col min="4878" max="4882" width="3.125" style="266" customWidth="1"/>
    <col min="4883" max="4883" width="17.625" style="266" customWidth="1"/>
    <col min="4884" max="4888" width="3.125" style="266" customWidth="1"/>
    <col min="4889" max="4889" width="17.625" style="266" customWidth="1"/>
    <col min="4890" max="5120" width="9" style="266"/>
    <col min="5121" max="5121" width="0.75" style="266" customWidth="1"/>
    <col min="5122" max="5122" width="5.25" style="266" customWidth="1"/>
    <col min="5123" max="5123" width="3.25" style="266" customWidth="1"/>
    <col min="5124" max="5124" width="11.375" style="266" customWidth="1"/>
    <col min="5125" max="5125" width="3.25" style="266" customWidth="1"/>
    <col min="5126" max="5126" width="20.625" style="266" customWidth="1"/>
    <col min="5127" max="5127" width="3.875" style="266" customWidth="1"/>
    <col min="5128" max="5128" width="46.5" style="266" customWidth="1"/>
    <col min="5129" max="5131" width="4.625" style="266" customWidth="1"/>
    <col min="5132" max="5132" width="17.625" style="266" customWidth="1"/>
    <col min="5133" max="5133" width="4.625" style="266" customWidth="1"/>
    <col min="5134" max="5138" width="3.125" style="266" customWidth="1"/>
    <col min="5139" max="5139" width="17.625" style="266" customWidth="1"/>
    <col min="5140" max="5144" width="3.125" style="266" customWidth="1"/>
    <col min="5145" max="5145" width="17.625" style="266" customWidth="1"/>
    <col min="5146" max="5376" width="9" style="266"/>
    <col min="5377" max="5377" width="0.75" style="266" customWidth="1"/>
    <col min="5378" max="5378" width="5.25" style="266" customWidth="1"/>
    <col min="5379" max="5379" width="3.25" style="266" customWidth="1"/>
    <col min="5380" max="5380" width="11.375" style="266" customWidth="1"/>
    <col min="5381" max="5381" width="3.25" style="266" customWidth="1"/>
    <col min="5382" max="5382" width="20.625" style="266" customWidth="1"/>
    <col min="5383" max="5383" width="3.875" style="266" customWidth="1"/>
    <col min="5384" max="5384" width="46.5" style="266" customWidth="1"/>
    <col min="5385" max="5387" width="4.625" style="266" customWidth="1"/>
    <col min="5388" max="5388" width="17.625" style="266" customWidth="1"/>
    <col min="5389" max="5389" width="4.625" style="266" customWidth="1"/>
    <col min="5390" max="5394" width="3.125" style="266" customWidth="1"/>
    <col min="5395" max="5395" width="17.625" style="266" customWidth="1"/>
    <col min="5396" max="5400" width="3.125" style="266" customWidth="1"/>
    <col min="5401" max="5401" width="17.625" style="266" customWidth="1"/>
    <col min="5402" max="5632" width="9" style="266"/>
    <col min="5633" max="5633" width="0.75" style="266" customWidth="1"/>
    <col min="5634" max="5634" width="5.25" style="266" customWidth="1"/>
    <col min="5635" max="5635" width="3.25" style="266" customWidth="1"/>
    <col min="5636" max="5636" width="11.375" style="266" customWidth="1"/>
    <col min="5637" max="5637" width="3.25" style="266" customWidth="1"/>
    <col min="5638" max="5638" width="20.625" style="266" customWidth="1"/>
    <col min="5639" max="5639" width="3.875" style="266" customWidth="1"/>
    <col min="5640" max="5640" width="46.5" style="266" customWidth="1"/>
    <col min="5641" max="5643" width="4.625" style="266" customWidth="1"/>
    <col min="5644" max="5644" width="17.625" style="266" customWidth="1"/>
    <col min="5645" max="5645" width="4.625" style="266" customWidth="1"/>
    <col min="5646" max="5650" width="3.125" style="266" customWidth="1"/>
    <col min="5651" max="5651" width="17.625" style="266" customWidth="1"/>
    <col min="5652" max="5656" width="3.125" style="266" customWidth="1"/>
    <col min="5657" max="5657" width="17.625" style="266" customWidth="1"/>
    <col min="5658" max="5888" width="9" style="266"/>
    <col min="5889" max="5889" width="0.75" style="266" customWidth="1"/>
    <col min="5890" max="5890" width="5.25" style="266" customWidth="1"/>
    <col min="5891" max="5891" width="3.25" style="266" customWidth="1"/>
    <col min="5892" max="5892" width="11.375" style="266" customWidth="1"/>
    <col min="5893" max="5893" width="3.25" style="266" customWidth="1"/>
    <col min="5894" max="5894" width="20.625" style="266" customWidth="1"/>
    <col min="5895" max="5895" width="3.875" style="266" customWidth="1"/>
    <col min="5896" max="5896" width="46.5" style="266" customWidth="1"/>
    <col min="5897" max="5899" width="4.625" style="266" customWidth="1"/>
    <col min="5900" max="5900" width="17.625" style="266" customWidth="1"/>
    <col min="5901" max="5901" width="4.625" style="266" customWidth="1"/>
    <col min="5902" max="5906" width="3.125" style="266" customWidth="1"/>
    <col min="5907" max="5907" width="17.625" style="266" customWidth="1"/>
    <col min="5908" max="5912" width="3.125" style="266" customWidth="1"/>
    <col min="5913" max="5913" width="17.625" style="266" customWidth="1"/>
    <col min="5914" max="6144" width="9" style="266"/>
    <col min="6145" max="6145" width="0.75" style="266" customWidth="1"/>
    <col min="6146" max="6146" width="5.25" style="266" customWidth="1"/>
    <col min="6147" max="6147" width="3.25" style="266" customWidth="1"/>
    <col min="6148" max="6148" width="11.375" style="266" customWidth="1"/>
    <col min="6149" max="6149" width="3.25" style="266" customWidth="1"/>
    <col min="6150" max="6150" width="20.625" style="266" customWidth="1"/>
    <col min="6151" max="6151" width="3.875" style="266" customWidth="1"/>
    <col min="6152" max="6152" width="46.5" style="266" customWidth="1"/>
    <col min="6153" max="6155" width="4.625" style="266" customWidth="1"/>
    <col min="6156" max="6156" width="17.625" style="266" customWidth="1"/>
    <col min="6157" max="6157" width="4.625" style="266" customWidth="1"/>
    <col min="6158" max="6162" width="3.125" style="266" customWidth="1"/>
    <col min="6163" max="6163" width="17.625" style="266" customWidth="1"/>
    <col min="6164" max="6168" width="3.125" style="266" customWidth="1"/>
    <col min="6169" max="6169" width="17.625" style="266" customWidth="1"/>
    <col min="6170" max="6400" width="9" style="266"/>
    <col min="6401" max="6401" width="0.75" style="266" customWidth="1"/>
    <col min="6402" max="6402" width="5.25" style="266" customWidth="1"/>
    <col min="6403" max="6403" width="3.25" style="266" customWidth="1"/>
    <col min="6404" max="6404" width="11.375" style="266" customWidth="1"/>
    <col min="6405" max="6405" width="3.25" style="266" customWidth="1"/>
    <col min="6406" max="6406" width="20.625" style="266" customWidth="1"/>
    <col min="6407" max="6407" width="3.875" style="266" customWidth="1"/>
    <col min="6408" max="6408" width="46.5" style="266" customWidth="1"/>
    <col min="6409" max="6411" width="4.625" style="266" customWidth="1"/>
    <col min="6412" max="6412" width="17.625" style="266" customWidth="1"/>
    <col min="6413" max="6413" width="4.625" style="266" customWidth="1"/>
    <col min="6414" max="6418" width="3.125" style="266" customWidth="1"/>
    <col min="6419" max="6419" width="17.625" style="266" customWidth="1"/>
    <col min="6420" max="6424" width="3.125" style="266" customWidth="1"/>
    <col min="6425" max="6425" width="17.625" style="266" customWidth="1"/>
    <col min="6426" max="6656" width="9" style="266"/>
    <col min="6657" max="6657" width="0.75" style="266" customWidth="1"/>
    <col min="6658" max="6658" width="5.25" style="266" customWidth="1"/>
    <col min="6659" max="6659" width="3.25" style="266" customWidth="1"/>
    <col min="6660" max="6660" width="11.375" style="266" customWidth="1"/>
    <col min="6661" max="6661" width="3.25" style="266" customWidth="1"/>
    <col min="6662" max="6662" width="20.625" style="266" customWidth="1"/>
    <col min="6663" max="6663" width="3.875" style="266" customWidth="1"/>
    <col min="6664" max="6664" width="46.5" style="266" customWidth="1"/>
    <col min="6665" max="6667" width="4.625" style="266" customWidth="1"/>
    <col min="6668" max="6668" width="17.625" style="266" customWidth="1"/>
    <col min="6669" max="6669" width="4.625" style="266" customWidth="1"/>
    <col min="6670" max="6674" width="3.125" style="266" customWidth="1"/>
    <col min="6675" max="6675" width="17.625" style="266" customWidth="1"/>
    <col min="6676" max="6680" width="3.125" style="266" customWidth="1"/>
    <col min="6681" max="6681" width="17.625" style="266" customWidth="1"/>
    <col min="6682" max="6912" width="9" style="266"/>
    <col min="6913" max="6913" width="0.75" style="266" customWidth="1"/>
    <col min="6914" max="6914" width="5.25" style="266" customWidth="1"/>
    <col min="6915" max="6915" width="3.25" style="266" customWidth="1"/>
    <col min="6916" max="6916" width="11.375" style="266" customWidth="1"/>
    <col min="6917" max="6917" width="3.25" style="266" customWidth="1"/>
    <col min="6918" max="6918" width="20.625" style="266" customWidth="1"/>
    <col min="6919" max="6919" width="3.875" style="266" customWidth="1"/>
    <col min="6920" max="6920" width="46.5" style="266" customWidth="1"/>
    <col min="6921" max="6923" width="4.625" style="266" customWidth="1"/>
    <col min="6924" max="6924" width="17.625" style="266" customWidth="1"/>
    <col min="6925" max="6925" width="4.625" style="266" customWidth="1"/>
    <col min="6926" max="6930" width="3.125" style="266" customWidth="1"/>
    <col min="6931" max="6931" width="17.625" style="266" customWidth="1"/>
    <col min="6932" max="6936" width="3.125" style="266" customWidth="1"/>
    <col min="6937" max="6937" width="17.625" style="266" customWidth="1"/>
    <col min="6938" max="7168" width="9" style="266"/>
    <col min="7169" max="7169" width="0.75" style="266" customWidth="1"/>
    <col min="7170" max="7170" width="5.25" style="266" customWidth="1"/>
    <col min="7171" max="7171" width="3.25" style="266" customWidth="1"/>
    <col min="7172" max="7172" width="11.375" style="266" customWidth="1"/>
    <col min="7173" max="7173" width="3.25" style="266" customWidth="1"/>
    <col min="7174" max="7174" width="20.625" style="266" customWidth="1"/>
    <col min="7175" max="7175" width="3.875" style="266" customWidth="1"/>
    <col min="7176" max="7176" width="46.5" style="266" customWidth="1"/>
    <col min="7177" max="7179" width="4.625" style="266" customWidth="1"/>
    <col min="7180" max="7180" width="17.625" style="266" customWidth="1"/>
    <col min="7181" max="7181" width="4.625" style="266" customWidth="1"/>
    <col min="7182" max="7186" width="3.125" style="266" customWidth="1"/>
    <col min="7187" max="7187" width="17.625" style="266" customWidth="1"/>
    <col min="7188" max="7192" width="3.125" style="266" customWidth="1"/>
    <col min="7193" max="7193" width="17.625" style="266" customWidth="1"/>
    <col min="7194" max="7424" width="9" style="266"/>
    <col min="7425" max="7425" width="0.75" style="266" customWidth="1"/>
    <col min="7426" max="7426" width="5.25" style="266" customWidth="1"/>
    <col min="7427" max="7427" width="3.25" style="266" customWidth="1"/>
    <col min="7428" max="7428" width="11.375" style="266" customWidth="1"/>
    <col min="7429" max="7429" width="3.25" style="266" customWidth="1"/>
    <col min="7430" max="7430" width="20.625" style="266" customWidth="1"/>
    <col min="7431" max="7431" width="3.875" style="266" customWidth="1"/>
    <col min="7432" max="7432" width="46.5" style="266" customWidth="1"/>
    <col min="7433" max="7435" width="4.625" style="266" customWidth="1"/>
    <col min="7436" max="7436" width="17.625" style="266" customWidth="1"/>
    <col min="7437" max="7437" width="4.625" style="266" customWidth="1"/>
    <col min="7438" max="7442" width="3.125" style="266" customWidth="1"/>
    <col min="7443" max="7443" width="17.625" style="266" customWidth="1"/>
    <col min="7444" max="7448" width="3.125" style="266" customWidth="1"/>
    <col min="7449" max="7449" width="17.625" style="266" customWidth="1"/>
    <col min="7450" max="7680" width="9" style="266"/>
    <col min="7681" max="7681" width="0.75" style="266" customWidth="1"/>
    <col min="7682" max="7682" width="5.25" style="266" customWidth="1"/>
    <col min="7683" max="7683" width="3.25" style="266" customWidth="1"/>
    <col min="7684" max="7684" width="11.375" style="266" customWidth="1"/>
    <col min="7685" max="7685" width="3.25" style="266" customWidth="1"/>
    <col min="7686" max="7686" width="20.625" style="266" customWidth="1"/>
    <col min="7687" max="7687" width="3.875" style="266" customWidth="1"/>
    <col min="7688" max="7688" width="46.5" style="266" customWidth="1"/>
    <col min="7689" max="7691" width="4.625" style="266" customWidth="1"/>
    <col min="7692" max="7692" width="17.625" style="266" customWidth="1"/>
    <col min="7693" max="7693" width="4.625" style="266" customWidth="1"/>
    <col min="7694" max="7698" width="3.125" style="266" customWidth="1"/>
    <col min="7699" max="7699" width="17.625" style="266" customWidth="1"/>
    <col min="7700" max="7704" width="3.125" style="266" customWidth="1"/>
    <col min="7705" max="7705" width="17.625" style="266" customWidth="1"/>
    <col min="7706" max="7936" width="9" style="266"/>
    <col min="7937" max="7937" width="0.75" style="266" customWidth="1"/>
    <col min="7938" max="7938" width="5.25" style="266" customWidth="1"/>
    <col min="7939" max="7939" width="3.25" style="266" customWidth="1"/>
    <col min="7940" max="7940" width="11.375" style="266" customWidth="1"/>
    <col min="7941" max="7941" width="3.25" style="266" customWidth="1"/>
    <col min="7942" max="7942" width="20.625" style="266" customWidth="1"/>
    <col min="7943" max="7943" width="3.875" style="266" customWidth="1"/>
    <col min="7944" max="7944" width="46.5" style="266" customWidth="1"/>
    <col min="7945" max="7947" width="4.625" style="266" customWidth="1"/>
    <col min="7948" max="7948" width="17.625" style="266" customWidth="1"/>
    <col min="7949" max="7949" width="4.625" style="266" customWidth="1"/>
    <col min="7950" max="7954" width="3.125" style="266" customWidth="1"/>
    <col min="7955" max="7955" width="17.625" style="266" customWidth="1"/>
    <col min="7956" max="7960" width="3.125" style="266" customWidth="1"/>
    <col min="7961" max="7961" width="17.625" style="266" customWidth="1"/>
    <col min="7962" max="8192" width="9" style="266"/>
    <col min="8193" max="8193" width="0.75" style="266" customWidth="1"/>
    <col min="8194" max="8194" width="5.25" style="266" customWidth="1"/>
    <col min="8195" max="8195" width="3.25" style="266" customWidth="1"/>
    <col min="8196" max="8196" width="11.375" style="266" customWidth="1"/>
    <col min="8197" max="8197" width="3.25" style="266" customWidth="1"/>
    <col min="8198" max="8198" width="20.625" style="266" customWidth="1"/>
    <col min="8199" max="8199" width="3.875" style="266" customWidth="1"/>
    <col min="8200" max="8200" width="46.5" style="266" customWidth="1"/>
    <col min="8201" max="8203" width="4.625" style="266" customWidth="1"/>
    <col min="8204" max="8204" width="17.625" style="266" customWidth="1"/>
    <col min="8205" max="8205" width="4.625" style="266" customWidth="1"/>
    <col min="8206" max="8210" width="3.125" style="266" customWidth="1"/>
    <col min="8211" max="8211" width="17.625" style="266" customWidth="1"/>
    <col min="8212" max="8216" width="3.125" style="266" customWidth="1"/>
    <col min="8217" max="8217" width="17.625" style="266" customWidth="1"/>
    <col min="8218" max="8448" width="9" style="266"/>
    <col min="8449" max="8449" width="0.75" style="266" customWidth="1"/>
    <col min="8450" max="8450" width="5.25" style="266" customWidth="1"/>
    <col min="8451" max="8451" width="3.25" style="266" customWidth="1"/>
    <col min="8452" max="8452" width="11.375" style="266" customWidth="1"/>
    <col min="8453" max="8453" width="3.25" style="266" customWidth="1"/>
    <col min="8454" max="8454" width="20.625" style="266" customWidth="1"/>
    <col min="8455" max="8455" width="3.875" style="266" customWidth="1"/>
    <col min="8456" max="8456" width="46.5" style="266" customWidth="1"/>
    <col min="8457" max="8459" width="4.625" style="266" customWidth="1"/>
    <col min="8460" max="8460" width="17.625" style="266" customWidth="1"/>
    <col min="8461" max="8461" width="4.625" style="266" customWidth="1"/>
    <col min="8462" max="8466" width="3.125" style="266" customWidth="1"/>
    <col min="8467" max="8467" width="17.625" style="266" customWidth="1"/>
    <col min="8468" max="8472" width="3.125" style="266" customWidth="1"/>
    <col min="8473" max="8473" width="17.625" style="266" customWidth="1"/>
    <col min="8474" max="8704" width="9" style="266"/>
    <col min="8705" max="8705" width="0.75" style="266" customWidth="1"/>
    <col min="8706" max="8706" width="5.25" style="266" customWidth="1"/>
    <col min="8707" max="8707" width="3.25" style="266" customWidth="1"/>
    <col min="8708" max="8708" width="11.375" style="266" customWidth="1"/>
    <col min="8709" max="8709" width="3.25" style="266" customWidth="1"/>
    <col min="8710" max="8710" width="20.625" style="266" customWidth="1"/>
    <col min="8711" max="8711" width="3.875" style="266" customWidth="1"/>
    <col min="8712" max="8712" width="46.5" style="266" customWidth="1"/>
    <col min="8713" max="8715" width="4.625" style="266" customWidth="1"/>
    <col min="8716" max="8716" width="17.625" style="266" customWidth="1"/>
    <col min="8717" max="8717" width="4.625" style="266" customWidth="1"/>
    <col min="8718" max="8722" width="3.125" style="266" customWidth="1"/>
    <col min="8723" max="8723" width="17.625" style="266" customWidth="1"/>
    <col min="8724" max="8728" width="3.125" style="266" customWidth="1"/>
    <col min="8729" max="8729" width="17.625" style="266" customWidth="1"/>
    <col min="8730" max="8960" width="9" style="266"/>
    <col min="8961" max="8961" width="0.75" style="266" customWidth="1"/>
    <col min="8962" max="8962" width="5.25" style="266" customWidth="1"/>
    <col min="8963" max="8963" width="3.25" style="266" customWidth="1"/>
    <col min="8964" max="8964" width="11.375" style="266" customWidth="1"/>
    <col min="8965" max="8965" width="3.25" style="266" customWidth="1"/>
    <col min="8966" max="8966" width="20.625" style="266" customWidth="1"/>
    <col min="8967" max="8967" width="3.875" style="266" customWidth="1"/>
    <col min="8968" max="8968" width="46.5" style="266" customWidth="1"/>
    <col min="8969" max="8971" width="4.625" style="266" customWidth="1"/>
    <col min="8972" max="8972" width="17.625" style="266" customWidth="1"/>
    <col min="8973" max="8973" width="4.625" style="266" customWidth="1"/>
    <col min="8974" max="8978" width="3.125" style="266" customWidth="1"/>
    <col min="8979" max="8979" width="17.625" style="266" customWidth="1"/>
    <col min="8980" max="8984" width="3.125" style="266" customWidth="1"/>
    <col min="8985" max="8985" width="17.625" style="266" customWidth="1"/>
    <col min="8986" max="9216" width="9" style="266"/>
    <col min="9217" max="9217" width="0.75" style="266" customWidth="1"/>
    <col min="9218" max="9218" width="5.25" style="266" customWidth="1"/>
    <col min="9219" max="9219" width="3.25" style="266" customWidth="1"/>
    <col min="9220" max="9220" width="11.375" style="266" customWidth="1"/>
    <col min="9221" max="9221" width="3.25" style="266" customWidth="1"/>
    <col min="9222" max="9222" width="20.625" style="266" customWidth="1"/>
    <col min="9223" max="9223" width="3.875" style="266" customWidth="1"/>
    <col min="9224" max="9224" width="46.5" style="266" customWidth="1"/>
    <col min="9225" max="9227" width="4.625" style="266" customWidth="1"/>
    <col min="9228" max="9228" width="17.625" style="266" customWidth="1"/>
    <col min="9229" max="9229" width="4.625" style="266" customWidth="1"/>
    <col min="9230" max="9234" width="3.125" style="266" customWidth="1"/>
    <col min="9235" max="9235" width="17.625" style="266" customWidth="1"/>
    <col min="9236" max="9240" width="3.125" style="266" customWidth="1"/>
    <col min="9241" max="9241" width="17.625" style="266" customWidth="1"/>
    <col min="9242" max="9472" width="9" style="266"/>
    <col min="9473" max="9473" width="0.75" style="266" customWidth="1"/>
    <col min="9474" max="9474" width="5.25" style="266" customWidth="1"/>
    <col min="9475" max="9475" width="3.25" style="266" customWidth="1"/>
    <col min="9476" max="9476" width="11.375" style="266" customWidth="1"/>
    <col min="9477" max="9477" width="3.25" style="266" customWidth="1"/>
    <col min="9478" max="9478" width="20.625" style="266" customWidth="1"/>
    <col min="9479" max="9479" width="3.875" style="266" customWidth="1"/>
    <col min="9480" max="9480" width="46.5" style="266" customWidth="1"/>
    <col min="9481" max="9483" width="4.625" style="266" customWidth="1"/>
    <col min="9484" max="9484" width="17.625" style="266" customWidth="1"/>
    <col min="9485" max="9485" width="4.625" style="266" customWidth="1"/>
    <col min="9486" max="9490" width="3.125" style="266" customWidth="1"/>
    <col min="9491" max="9491" width="17.625" style="266" customWidth="1"/>
    <col min="9492" max="9496" width="3.125" style="266" customWidth="1"/>
    <col min="9497" max="9497" width="17.625" style="266" customWidth="1"/>
    <col min="9498" max="9728" width="9" style="266"/>
    <col min="9729" max="9729" width="0.75" style="266" customWidth="1"/>
    <col min="9730" max="9730" width="5.25" style="266" customWidth="1"/>
    <col min="9731" max="9731" width="3.25" style="266" customWidth="1"/>
    <col min="9732" max="9732" width="11.375" style="266" customWidth="1"/>
    <col min="9733" max="9733" width="3.25" style="266" customWidth="1"/>
    <col min="9734" max="9734" width="20.625" style="266" customWidth="1"/>
    <col min="9735" max="9735" width="3.875" style="266" customWidth="1"/>
    <col min="9736" max="9736" width="46.5" style="266" customWidth="1"/>
    <col min="9737" max="9739" width="4.625" style="266" customWidth="1"/>
    <col min="9740" max="9740" width="17.625" style="266" customWidth="1"/>
    <col min="9741" max="9741" width="4.625" style="266" customWidth="1"/>
    <col min="9742" max="9746" width="3.125" style="266" customWidth="1"/>
    <col min="9747" max="9747" width="17.625" style="266" customWidth="1"/>
    <col min="9748" max="9752" width="3.125" style="266" customWidth="1"/>
    <col min="9753" max="9753" width="17.625" style="266" customWidth="1"/>
    <col min="9754" max="9984" width="9" style="266"/>
    <col min="9985" max="9985" width="0.75" style="266" customWidth="1"/>
    <col min="9986" max="9986" width="5.25" style="266" customWidth="1"/>
    <col min="9987" max="9987" width="3.25" style="266" customWidth="1"/>
    <col min="9988" max="9988" width="11.375" style="266" customWidth="1"/>
    <col min="9989" max="9989" width="3.25" style="266" customWidth="1"/>
    <col min="9990" max="9990" width="20.625" style="266" customWidth="1"/>
    <col min="9991" max="9991" width="3.875" style="266" customWidth="1"/>
    <col min="9992" max="9992" width="46.5" style="266" customWidth="1"/>
    <col min="9993" max="9995" width="4.625" style="266" customWidth="1"/>
    <col min="9996" max="9996" width="17.625" style="266" customWidth="1"/>
    <col min="9997" max="9997" width="4.625" style="266" customWidth="1"/>
    <col min="9998" max="10002" width="3.125" style="266" customWidth="1"/>
    <col min="10003" max="10003" width="17.625" style="266" customWidth="1"/>
    <col min="10004" max="10008" width="3.125" style="266" customWidth="1"/>
    <col min="10009" max="10009" width="17.625" style="266" customWidth="1"/>
    <col min="10010" max="10240" width="9" style="266"/>
    <col min="10241" max="10241" width="0.75" style="266" customWidth="1"/>
    <col min="10242" max="10242" width="5.25" style="266" customWidth="1"/>
    <col min="10243" max="10243" width="3.25" style="266" customWidth="1"/>
    <col min="10244" max="10244" width="11.375" style="266" customWidth="1"/>
    <col min="10245" max="10245" width="3.25" style="266" customWidth="1"/>
    <col min="10246" max="10246" width="20.625" style="266" customWidth="1"/>
    <col min="10247" max="10247" width="3.875" style="266" customWidth="1"/>
    <col min="10248" max="10248" width="46.5" style="266" customWidth="1"/>
    <col min="10249" max="10251" width="4.625" style="266" customWidth="1"/>
    <col min="10252" max="10252" width="17.625" style="266" customWidth="1"/>
    <col min="10253" max="10253" width="4.625" style="266" customWidth="1"/>
    <col min="10254" max="10258" width="3.125" style="266" customWidth="1"/>
    <col min="10259" max="10259" width="17.625" style="266" customWidth="1"/>
    <col min="10260" max="10264" width="3.125" style="266" customWidth="1"/>
    <col min="10265" max="10265" width="17.625" style="266" customWidth="1"/>
    <col min="10266" max="10496" width="9" style="266"/>
    <col min="10497" max="10497" width="0.75" style="266" customWidth="1"/>
    <col min="10498" max="10498" width="5.25" style="266" customWidth="1"/>
    <col min="10499" max="10499" width="3.25" style="266" customWidth="1"/>
    <col min="10500" max="10500" width="11.375" style="266" customWidth="1"/>
    <col min="10501" max="10501" width="3.25" style="266" customWidth="1"/>
    <col min="10502" max="10502" width="20.625" style="266" customWidth="1"/>
    <col min="10503" max="10503" width="3.875" style="266" customWidth="1"/>
    <col min="10504" max="10504" width="46.5" style="266" customWidth="1"/>
    <col min="10505" max="10507" width="4.625" style="266" customWidth="1"/>
    <col min="10508" max="10508" width="17.625" style="266" customWidth="1"/>
    <col min="10509" max="10509" width="4.625" style="266" customWidth="1"/>
    <col min="10510" max="10514" width="3.125" style="266" customWidth="1"/>
    <col min="10515" max="10515" width="17.625" style="266" customWidth="1"/>
    <col min="10516" max="10520" width="3.125" style="266" customWidth="1"/>
    <col min="10521" max="10521" width="17.625" style="266" customWidth="1"/>
    <col min="10522" max="10752" width="9" style="266"/>
    <col min="10753" max="10753" width="0.75" style="266" customWidth="1"/>
    <col min="10754" max="10754" width="5.25" style="266" customWidth="1"/>
    <col min="10755" max="10755" width="3.25" style="266" customWidth="1"/>
    <col min="10756" max="10756" width="11.375" style="266" customWidth="1"/>
    <col min="10757" max="10757" width="3.25" style="266" customWidth="1"/>
    <col min="10758" max="10758" width="20.625" style="266" customWidth="1"/>
    <col min="10759" max="10759" width="3.875" style="266" customWidth="1"/>
    <col min="10760" max="10760" width="46.5" style="266" customWidth="1"/>
    <col min="10761" max="10763" width="4.625" style="266" customWidth="1"/>
    <col min="10764" max="10764" width="17.625" style="266" customWidth="1"/>
    <col min="10765" max="10765" width="4.625" style="266" customWidth="1"/>
    <col min="10766" max="10770" width="3.125" style="266" customWidth="1"/>
    <col min="10771" max="10771" width="17.625" style="266" customWidth="1"/>
    <col min="10772" max="10776" width="3.125" style="266" customWidth="1"/>
    <col min="10777" max="10777" width="17.625" style="266" customWidth="1"/>
    <col min="10778" max="11008" width="9" style="266"/>
    <col min="11009" max="11009" width="0.75" style="266" customWidth="1"/>
    <col min="11010" max="11010" width="5.25" style="266" customWidth="1"/>
    <col min="11011" max="11011" width="3.25" style="266" customWidth="1"/>
    <col min="11012" max="11012" width="11.375" style="266" customWidth="1"/>
    <col min="11013" max="11013" width="3.25" style="266" customWidth="1"/>
    <col min="11014" max="11014" width="20.625" style="266" customWidth="1"/>
    <col min="11015" max="11015" width="3.875" style="266" customWidth="1"/>
    <col min="11016" max="11016" width="46.5" style="266" customWidth="1"/>
    <col min="11017" max="11019" width="4.625" style="266" customWidth="1"/>
    <col min="11020" max="11020" width="17.625" style="266" customWidth="1"/>
    <col min="11021" max="11021" width="4.625" style="266" customWidth="1"/>
    <col min="11022" max="11026" width="3.125" style="266" customWidth="1"/>
    <col min="11027" max="11027" width="17.625" style="266" customWidth="1"/>
    <col min="11028" max="11032" width="3.125" style="266" customWidth="1"/>
    <col min="11033" max="11033" width="17.625" style="266" customWidth="1"/>
    <col min="11034" max="11264" width="9" style="266"/>
    <col min="11265" max="11265" width="0.75" style="266" customWidth="1"/>
    <col min="11266" max="11266" width="5.25" style="266" customWidth="1"/>
    <col min="11267" max="11267" width="3.25" style="266" customWidth="1"/>
    <col min="11268" max="11268" width="11.375" style="266" customWidth="1"/>
    <col min="11269" max="11269" width="3.25" style="266" customWidth="1"/>
    <col min="11270" max="11270" width="20.625" style="266" customWidth="1"/>
    <col min="11271" max="11271" width="3.875" style="266" customWidth="1"/>
    <col min="11272" max="11272" width="46.5" style="266" customWidth="1"/>
    <col min="11273" max="11275" width="4.625" style="266" customWidth="1"/>
    <col min="11276" max="11276" width="17.625" style="266" customWidth="1"/>
    <col min="11277" max="11277" width="4.625" style="266" customWidth="1"/>
    <col min="11278" max="11282" width="3.125" style="266" customWidth="1"/>
    <col min="11283" max="11283" width="17.625" style="266" customWidth="1"/>
    <col min="11284" max="11288" width="3.125" style="266" customWidth="1"/>
    <col min="11289" max="11289" width="17.625" style="266" customWidth="1"/>
    <col min="11290" max="11520" width="9" style="266"/>
    <col min="11521" max="11521" width="0.75" style="266" customWidth="1"/>
    <col min="11522" max="11522" width="5.25" style="266" customWidth="1"/>
    <col min="11523" max="11523" width="3.25" style="266" customWidth="1"/>
    <col min="11524" max="11524" width="11.375" style="266" customWidth="1"/>
    <col min="11525" max="11525" width="3.25" style="266" customWidth="1"/>
    <col min="11526" max="11526" width="20.625" style="266" customWidth="1"/>
    <col min="11527" max="11527" width="3.875" style="266" customWidth="1"/>
    <col min="11528" max="11528" width="46.5" style="266" customWidth="1"/>
    <col min="11529" max="11531" width="4.625" style="266" customWidth="1"/>
    <col min="11532" max="11532" width="17.625" style="266" customWidth="1"/>
    <col min="11533" max="11533" width="4.625" style="266" customWidth="1"/>
    <col min="11534" max="11538" width="3.125" style="266" customWidth="1"/>
    <col min="11539" max="11539" width="17.625" style="266" customWidth="1"/>
    <col min="11540" max="11544" width="3.125" style="266" customWidth="1"/>
    <col min="11545" max="11545" width="17.625" style="266" customWidth="1"/>
    <col min="11546" max="11776" width="9" style="266"/>
    <col min="11777" max="11777" width="0.75" style="266" customWidth="1"/>
    <col min="11778" max="11778" width="5.25" style="266" customWidth="1"/>
    <col min="11779" max="11779" width="3.25" style="266" customWidth="1"/>
    <col min="11780" max="11780" width="11.375" style="266" customWidth="1"/>
    <col min="11781" max="11781" width="3.25" style="266" customWidth="1"/>
    <col min="11782" max="11782" width="20.625" style="266" customWidth="1"/>
    <col min="11783" max="11783" width="3.875" style="266" customWidth="1"/>
    <col min="11784" max="11784" width="46.5" style="266" customWidth="1"/>
    <col min="11785" max="11787" width="4.625" style="266" customWidth="1"/>
    <col min="11788" max="11788" width="17.625" style="266" customWidth="1"/>
    <col min="11789" max="11789" width="4.625" style="266" customWidth="1"/>
    <col min="11790" max="11794" width="3.125" style="266" customWidth="1"/>
    <col min="11795" max="11795" width="17.625" style="266" customWidth="1"/>
    <col min="11796" max="11800" width="3.125" style="266" customWidth="1"/>
    <col min="11801" max="11801" width="17.625" style="266" customWidth="1"/>
    <col min="11802" max="12032" width="9" style="266"/>
    <col min="12033" max="12033" width="0.75" style="266" customWidth="1"/>
    <col min="12034" max="12034" width="5.25" style="266" customWidth="1"/>
    <col min="12035" max="12035" width="3.25" style="266" customWidth="1"/>
    <col min="12036" max="12036" width="11.375" style="266" customWidth="1"/>
    <col min="12037" max="12037" width="3.25" style="266" customWidth="1"/>
    <col min="12038" max="12038" width="20.625" style="266" customWidth="1"/>
    <col min="12039" max="12039" width="3.875" style="266" customWidth="1"/>
    <col min="12040" max="12040" width="46.5" style="266" customWidth="1"/>
    <col min="12041" max="12043" width="4.625" style="266" customWidth="1"/>
    <col min="12044" max="12044" width="17.625" style="266" customWidth="1"/>
    <col min="12045" max="12045" width="4.625" style="266" customWidth="1"/>
    <col min="12046" max="12050" width="3.125" style="266" customWidth="1"/>
    <col min="12051" max="12051" width="17.625" style="266" customWidth="1"/>
    <col min="12052" max="12056" width="3.125" style="266" customWidth="1"/>
    <col min="12057" max="12057" width="17.625" style="266" customWidth="1"/>
    <col min="12058" max="12288" width="9" style="266"/>
    <col min="12289" max="12289" width="0.75" style="266" customWidth="1"/>
    <col min="12290" max="12290" width="5.25" style="266" customWidth="1"/>
    <col min="12291" max="12291" width="3.25" style="266" customWidth="1"/>
    <col min="12292" max="12292" width="11.375" style="266" customWidth="1"/>
    <col min="12293" max="12293" width="3.25" style="266" customWidth="1"/>
    <col min="12294" max="12294" width="20.625" style="266" customWidth="1"/>
    <col min="12295" max="12295" width="3.875" style="266" customWidth="1"/>
    <col min="12296" max="12296" width="46.5" style="266" customWidth="1"/>
    <col min="12297" max="12299" width="4.625" style="266" customWidth="1"/>
    <col min="12300" max="12300" width="17.625" style="266" customWidth="1"/>
    <col min="12301" max="12301" width="4.625" style="266" customWidth="1"/>
    <col min="12302" max="12306" width="3.125" style="266" customWidth="1"/>
    <col min="12307" max="12307" width="17.625" style="266" customWidth="1"/>
    <col min="12308" max="12312" width="3.125" style="266" customWidth="1"/>
    <col min="12313" max="12313" width="17.625" style="266" customWidth="1"/>
    <col min="12314" max="12544" width="9" style="266"/>
    <col min="12545" max="12545" width="0.75" style="266" customWidth="1"/>
    <col min="12546" max="12546" width="5.25" style="266" customWidth="1"/>
    <col min="12547" max="12547" width="3.25" style="266" customWidth="1"/>
    <col min="12548" max="12548" width="11.375" style="266" customWidth="1"/>
    <col min="12549" max="12549" width="3.25" style="266" customWidth="1"/>
    <col min="12550" max="12550" width="20.625" style="266" customWidth="1"/>
    <col min="12551" max="12551" width="3.875" style="266" customWidth="1"/>
    <col min="12552" max="12552" width="46.5" style="266" customWidth="1"/>
    <col min="12553" max="12555" width="4.625" style="266" customWidth="1"/>
    <col min="12556" max="12556" width="17.625" style="266" customWidth="1"/>
    <col min="12557" max="12557" width="4.625" style="266" customWidth="1"/>
    <col min="12558" max="12562" width="3.125" style="266" customWidth="1"/>
    <col min="12563" max="12563" width="17.625" style="266" customWidth="1"/>
    <col min="12564" max="12568" width="3.125" style="266" customWidth="1"/>
    <col min="12569" max="12569" width="17.625" style="266" customWidth="1"/>
    <col min="12570" max="12800" width="9" style="266"/>
    <col min="12801" max="12801" width="0.75" style="266" customWidth="1"/>
    <col min="12802" max="12802" width="5.25" style="266" customWidth="1"/>
    <col min="12803" max="12803" width="3.25" style="266" customWidth="1"/>
    <col min="12804" max="12804" width="11.375" style="266" customWidth="1"/>
    <col min="12805" max="12805" width="3.25" style="266" customWidth="1"/>
    <col min="12806" max="12806" width="20.625" style="266" customWidth="1"/>
    <col min="12807" max="12807" width="3.875" style="266" customWidth="1"/>
    <col min="12808" max="12808" width="46.5" style="266" customWidth="1"/>
    <col min="12809" max="12811" width="4.625" style="266" customWidth="1"/>
    <col min="12812" max="12812" width="17.625" style="266" customWidth="1"/>
    <col min="12813" max="12813" width="4.625" style="266" customWidth="1"/>
    <col min="12814" max="12818" width="3.125" style="266" customWidth="1"/>
    <col min="12819" max="12819" width="17.625" style="266" customWidth="1"/>
    <col min="12820" max="12824" width="3.125" style="266" customWidth="1"/>
    <col min="12825" max="12825" width="17.625" style="266" customWidth="1"/>
    <col min="12826" max="13056" width="9" style="266"/>
    <col min="13057" max="13057" width="0.75" style="266" customWidth="1"/>
    <col min="13058" max="13058" width="5.25" style="266" customWidth="1"/>
    <col min="13059" max="13059" width="3.25" style="266" customWidth="1"/>
    <col min="13060" max="13060" width="11.375" style="266" customWidth="1"/>
    <col min="13061" max="13061" width="3.25" style="266" customWidth="1"/>
    <col min="13062" max="13062" width="20.625" style="266" customWidth="1"/>
    <col min="13063" max="13063" width="3.875" style="266" customWidth="1"/>
    <col min="13064" max="13064" width="46.5" style="266" customWidth="1"/>
    <col min="13065" max="13067" width="4.625" style="266" customWidth="1"/>
    <col min="13068" max="13068" width="17.625" style="266" customWidth="1"/>
    <col min="13069" max="13069" width="4.625" style="266" customWidth="1"/>
    <col min="13070" max="13074" width="3.125" style="266" customWidth="1"/>
    <col min="13075" max="13075" width="17.625" style="266" customWidth="1"/>
    <col min="13076" max="13080" width="3.125" style="266" customWidth="1"/>
    <col min="13081" max="13081" width="17.625" style="266" customWidth="1"/>
    <col min="13082" max="13312" width="9" style="266"/>
    <col min="13313" max="13313" width="0.75" style="266" customWidth="1"/>
    <col min="13314" max="13314" width="5.25" style="266" customWidth="1"/>
    <col min="13315" max="13315" width="3.25" style="266" customWidth="1"/>
    <col min="13316" max="13316" width="11.375" style="266" customWidth="1"/>
    <col min="13317" max="13317" width="3.25" style="266" customWidth="1"/>
    <col min="13318" max="13318" width="20.625" style="266" customWidth="1"/>
    <col min="13319" max="13319" width="3.875" style="266" customWidth="1"/>
    <col min="13320" max="13320" width="46.5" style="266" customWidth="1"/>
    <col min="13321" max="13323" width="4.625" style="266" customWidth="1"/>
    <col min="13324" max="13324" width="17.625" style="266" customWidth="1"/>
    <col min="13325" max="13325" width="4.625" style="266" customWidth="1"/>
    <col min="13326" max="13330" width="3.125" style="266" customWidth="1"/>
    <col min="13331" max="13331" width="17.625" style="266" customWidth="1"/>
    <col min="13332" max="13336" width="3.125" style="266" customWidth="1"/>
    <col min="13337" max="13337" width="17.625" style="266" customWidth="1"/>
    <col min="13338" max="13568" width="9" style="266"/>
    <col min="13569" max="13569" width="0.75" style="266" customWidth="1"/>
    <col min="13570" max="13570" width="5.25" style="266" customWidth="1"/>
    <col min="13571" max="13571" width="3.25" style="266" customWidth="1"/>
    <col min="13572" max="13572" width="11.375" style="266" customWidth="1"/>
    <col min="13573" max="13573" width="3.25" style="266" customWidth="1"/>
    <col min="13574" max="13574" width="20.625" style="266" customWidth="1"/>
    <col min="13575" max="13575" width="3.875" style="266" customWidth="1"/>
    <col min="13576" max="13576" width="46.5" style="266" customWidth="1"/>
    <col min="13577" max="13579" width="4.625" style="266" customWidth="1"/>
    <col min="13580" max="13580" width="17.625" style="266" customWidth="1"/>
    <col min="13581" max="13581" width="4.625" style="266" customWidth="1"/>
    <col min="13582" max="13586" width="3.125" style="266" customWidth="1"/>
    <col min="13587" max="13587" width="17.625" style="266" customWidth="1"/>
    <col min="13588" max="13592" width="3.125" style="266" customWidth="1"/>
    <col min="13593" max="13593" width="17.625" style="266" customWidth="1"/>
    <col min="13594" max="13824" width="9" style="266"/>
    <col min="13825" max="13825" width="0.75" style="266" customWidth="1"/>
    <col min="13826" max="13826" width="5.25" style="266" customWidth="1"/>
    <col min="13827" max="13827" width="3.25" style="266" customWidth="1"/>
    <col min="13828" max="13828" width="11.375" style="266" customWidth="1"/>
    <col min="13829" max="13829" width="3.25" style="266" customWidth="1"/>
    <col min="13830" max="13830" width="20.625" style="266" customWidth="1"/>
    <col min="13831" max="13831" width="3.875" style="266" customWidth="1"/>
    <col min="13832" max="13832" width="46.5" style="266" customWidth="1"/>
    <col min="13833" max="13835" width="4.625" style="266" customWidth="1"/>
    <col min="13836" max="13836" width="17.625" style="266" customWidth="1"/>
    <col min="13837" max="13837" width="4.625" style="266" customWidth="1"/>
    <col min="13838" max="13842" width="3.125" style="266" customWidth="1"/>
    <col min="13843" max="13843" width="17.625" style="266" customWidth="1"/>
    <col min="13844" max="13848" width="3.125" style="266" customWidth="1"/>
    <col min="13849" max="13849" width="17.625" style="266" customWidth="1"/>
    <col min="13850" max="14080" width="9" style="266"/>
    <col min="14081" max="14081" width="0.75" style="266" customWidth="1"/>
    <col min="14082" max="14082" width="5.25" style="266" customWidth="1"/>
    <col min="14083" max="14083" width="3.25" style="266" customWidth="1"/>
    <col min="14084" max="14084" width="11.375" style="266" customWidth="1"/>
    <col min="14085" max="14085" width="3.25" style="266" customWidth="1"/>
    <col min="14086" max="14086" width="20.625" style="266" customWidth="1"/>
    <col min="14087" max="14087" width="3.875" style="266" customWidth="1"/>
    <col min="14088" max="14088" width="46.5" style="266" customWidth="1"/>
    <col min="14089" max="14091" width="4.625" style="266" customWidth="1"/>
    <col min="14092" max="14092" width="17.625" style="266" customWidth="1"/>
    <col min="14093" max="14093" width="4.625" style="266" customWidth="1"/>
    <col min="14094" max="14098" width="3.125" style="266" customWidth="1"/>
    <col min="14099" max="14099" width="17.625" style="266" customWidth="1"/>
    <col min="14100" max="14104" width="3.125" style="266" customWidth="1"/>
    <col min="14105" max="14105" width="17.625" style="266" customWidth="1"/>
    <col min="14106" max="14336" width="9" style="266"/>
    <col min="14337" max="14337" width="0.75" style="266" customWidth="1"/>
    <col min="14338" max="14338" width="5.25" style="266" customWidth="1"/>
    <col min="14339" max="14339" width="3.25" style="266" customWidth="1"/>
    <col min="14340" max="14340" width="11.375" style="266" customWidth="1"/>
    <col min="14341" max="14341" width="3.25" style="266" customWidth="1"/>
    <col min="14342" max="14342" width="20.625" style="266" customWidth="1"/>
    <col min="14343" max="14343" width="3.875" style="266" customWidth="1"/>
    <col min="14344" max="14344" width="46.5" style="266" customWidth="1"/>
    <col min="14345" max="14347" width="4.625" style="266" customWidth="1"/>
    <col min="14348" max="14348" width="17.625" style="266" customWidth="1"/>
    <col min="14349" max="14349" width="4.625" style="266" customWidth="1"/>
    <col min="14350" max="14354" width="3.125" style="266" customWidth="1"/>
    <col min="14355" max="14355" width="17.625" style="266" customWidth="1"/>
    <col min="14356" max="14360" width="3.125" style="266" customWidth="1"/>
    <col min="14361" max="14361" width="17.625" style="266" customWidth="1"/>
    <col min="14362" max="14592" width="9" style="266"/>
    <col min="14593" max="14593" width="0.75" style="266" customWidth="1"/>
    <col min="14594" max="14594" width="5.25" style="266" customWidth="1"/>
    <col min="14595" max="14595" width="3.25" style="266" customWidth="1"/>
    <col min="14596" max="14596" width="11.375" style="266" customWidth="1"/>
    <col min="14597" max="14597" width="3.25" style="266" customWidth="1"/>
    <col min="14598" max="14598" width="20.625" style="266" customWidth="1"/>
    <col min="14599" max="14599" width="3.875" style="266" customWidth="1"/>
    <col min="14600" max="14600" width="46.5" style="266" customWidth="1"/>
    <col min="14601" max="14603" width="4.625" style="266" customWidth="1"/>
    <col min="14604" max="14604" width="17.625" style="266" customWidth="1"/>
    <col min="14605" max="14605" width="4.625" style="266" customWidth="1"/>
    <col min="14606" max="14610" width="3.125" style="266" customWidth="1"/>
    <col min="14611" max="14611" width="17.625" style="266" customWidth="1"/>
    <col min="14612" max="14616" width="3.125" style="266" customWidth="1"/>
    <col min="14617" max="14617" width="17.625" style="266" customWidth="1"/>
    <col min="14618" max="14848" width="9" style="266"/>
    <col min="14849" max="14849" width="0.75" style="266" customWidth="1"/>
    <col min="14850" max="14850" width="5.25" style="266" customWidth="1"/>
    <col min="14851" max="14851" width="3.25" style="266" customWidth="1"/>
    <col min="14852" max="14852" width="11.375" style="266" customWidth="1"/>
    <col min="14853" max="14853" width="3.25" style="266" customWidth="1"/>
    <col min="14854" max="14854" width="20.625" style="266" customWidth="1"/>
    <col min="14855" max="14855" width="3.875" style="266" customWidth="1"/>
    <col min="14856" max="14856" width="46.5" style="266" customWidth="1"/>
    <col min="14857" max="14859" width="4.625" style="266" customWidth="1"/>
    <col min="14860" max="14860" width="17.625" style="266" customWidth="1"/>
    <col min="14861" max="14861" width="4.625" style="266" customWidth="1"/>
    <col min="14862" max="14866" width="3.125" style="266" customWidth="1"/>
    <col min="14867" max="14867" width="17.625" style="266" customWidth="1"/>
    <col min="14868" max="14872" width="3.125" style="266" customWidth="1"/>
    <col min="14873" max="14873" width="17.625" style="266" customWidth="1"/>
    <col min="14874" max="15104" width="9" style="266"/>
    <col min="15105" max="15105" width="0.75" style="266" customWidth="1"/>
    <col min="15106" max="15106" width="5.25" style="266" customWidth="1"/>
    <col min="15107" max="15107" width="3.25" style="266" customWidth="1"/>
    <col min="15108" max="15108" width="11.375" style="266" customWidth="1"/>
    <col min="15109" max="15109" width="3.25" style="266" customWidth="1"/>
    <col min="15110" max="15110" width="20.625" style="266" customWidth="1"/>
    <col min="15111" max="15111" width="3.875" style="266" customWidth="1"/>
    <col min="15112" max="15112" width="46.5" style="266" customWidth="1"/>
    <col min="15113" max="15115" width="4.625" style="266" customWidth="1"/>
    <col min="15116" max="15116" width="17.625" style="266" customWidth="1"/>
    <col min="15117" max="15117" width="4.625" style="266" customWidth="1"/>
    <col min="15118" max="15122" width="3.125" style="266" customWidth="1"/>
    <col min="15123" max="15123" width="17.625" style="266" customWidth="1"/>
    <col min="15124" max="15128" width="3.125" style="266" customWidth="1"/>
    <col min="15129" max="15129" width="17.625" style="266" customWidth="1"/>
    <col min="15130" max="15360" width="9" style="266"/>
    <col min="15361" max="15361" width="0.75" style="266" customWidth="1"/>
    <col min="15362" max="15362" width="5.25" style="266" customWidth="1"/>
    <col min="15363" max="15363" width="3.25" style="266" customWidth="1"/>
    <col min="15364" max="15364" width="11.375" style="266" customWidth="1"/>
    <col min="15365" max="15365" width="3.25" style="266" customWidth="1"/>
    <col min="15366" max="15366" width="20.625" style="266" customWidth="1"/>
    <col min="15367" max="15367" width="3.875" style="266" customWidth="1"/>
    <col min="15368" max="15368" width="46.5" style="266" customWidth="1"/>
    <col min="15369" max="15371" width="4.625" style="266" customWidth="1"/>
    <col min="15372" max="15372" width="17.625" style="266" customWidth="1"/>
    <col min="15373" max="15373" width="4.625" style="266" customWidth="1"/>
    <col min="15374" max="15378" width="3.125" style="266" customWidth="1"/>
    <col min="15379" max="15379" width="17.625" style="266" customWidth="1"/>
    <col min="15380" max="15384" width="3.125" style="266" customWidth="1"/>
    <col min="15385" max="15385" width="17.625" style="266" customWidth="1"/>
    <col min="15386" max="15616" width="9" style="266"/>
    <col min="15617" max="15617" width="0.75" style="266" customWidth="1"/>
    <col min="15618" max="15618" width="5.25" style="266" customWidth="1"/>
    <col min="15619" max="15619" width="3.25" style="266" customWidth="1"/>
    <col min="15620" max="15620" width="11.375" style="266" customWidth="1"/>
    <col min="15621" max="15621" width="3.25" style="266" customWidth="1"/>
    <col min="15622" max="15622" width="20.625" style="266" customWidth="1"/>
    <col min="15623" max="15623" width="3.875" style="266" customWidth="1"/>
    <col min="15624" max="15624" width="46.5" style="266" customWidth="1"/>
    <col min="15625" max="15627" width="4.625" style="266" customWidth="1"/>
    <col min="15628" max="15628" width="17.625" style="266" customWidth="1"/>
    <col min="15629" max="15629" width="4.625" style="266" customWidth="1"/>
    <col min="15630" max="15634" width="3.125" style="266" customWidth="1"/>
    <col min="15635" max="15635" width="17.625" style="266" customWidth="1"/>
    <col min="15636" max="15640" width="3.125" style="266" customWidth="1"/>
    <col min="15641" max="15641" width="17.625" style="266" customWidth="1"/>
    <col min="15642" max="15872" width="9" style="266"/>
    <col min="15873" max="15873" width="0.75" style="266" customWidth="1"/>
    <col min="15874" max="15874" width="5.25" style="266" customWidth="1"/>
    <col min="15875" max="15875" width="3.25" style="266" customWidth="1"/>
    <col min="15876" max="15876" width="11.375" style="266" customWidth="1"/>
    <col min="15877" max="15877" width="3.25" style="266" customWidth="1"/>
    <col min="15878" max="15878" width="20.625" style="266" customWidth="1"/>
    <col min="15879" max="15879" width="3.875" style="266" customWidth="1"/>
    <col min="15880" max="15880" width="46.5" style="266" customWidth="1"/>
    <col min="15881" max="15883" width="4.625" style="266" customWidth="1"/>
    <col min="15884" max="15884" width="17.625" style="266" customWidth="1"/>
    <col min="15885" max="15885" width="4.625" style="266" customWidth="1"/>
    <col min="15886" max="15890" width="3.125" style="266" customWidth="1"/>
    <col min="15891" max="15891" width="17.625" style="266" customWidth="1"/>
    <col min="15892" max="15896" width="3.125" style="266" customWidth="1"/>
    <col min="15897" max="15897" width="17.625" style="266" customWidth="1"/>
    <col min="15898" max="16128" width="9" style="266"/>
    <col min="16129" max="16129" width="0.75" style="266" customWidth="1"/>
    <col min="16130" max="16130" width="5.25" style="266" customWidth="1"/>
    <col min="16131" max="16131" width="3.25" style="266" customWidth="1"/>
    <col min="16132" max="16132" width="11.375" style="266" customWidth="1"/>
    <col min="16133" max="16133" width="3.25" style="266" customWidth="1"/>
    <col min="16134" max="16134" width="20.625" style="266" customWidth="1"/>
    <col min="16135" max="16135" width="3.875" style="266" customWidth="1"/>
    <col min="16136" max="16136" width="46.5" style="266" customWidth="1"/>
    <col min="16137" max="16139" width="4.625" style="266" customWidth="1"/>
    <col min="16140" max="16140" width="17.625" style="266" customWidth="1"/>
    <col min="16141" max="16141" width="4.625" style="266" customWidth="1"/>
    <col min="16142" max="16146" width="3.125" style="266" customWidth="1"/>
    <col min="16147" max="16147" width="17.625" style="266" customWidth="1"/>
    <col min="16148" max="16152" width="3.125" style="266" customWidth="1"/>
    <col min="16153" max="16153" width="17.625" style="266" customWidth="1"/>
    <col min="16154" max="16384" width="9" style="266"/>
  </cols>
  <sheetData>
    <row r="1" spans="2:28" ht="24.95" customHeight="1" thickBot="1">
      <c r="B1" s="212"/>
      <c r="C1" s="213"/>
      <c r="D1" s="264"/>
      <c r="E1" s="264"/>
      <c r="H1" s="267"/>
      <c r="K1" s="268" t="s">
        <v>602</v>
      </c>
    </row>
    <row r="2" spans="2:28" ht="24.95" customHeight="1">
      <c r="B2" s="362" t="s">
        <v>597</v>
      </c>
      <c r="C2" s="219"/>
      <c r="D2" s="269"/>
      <c r="E2" s="269"/>
      <c r="F2" s="257" t="s">
        <v>603</v>
      </c>
      <c r="H2" s="270"/>
    </row>
    <row r="3" spans="2:28" s="216" customFormat="1" ht="30" customHeight="1">
      <c r="B3" s="363"/>
      <c r="C3" s="226"/>
      <c r="D3" s="269"/>
      <c r="E3" s="269"/>
      <c r="G3" s="214"/>
      <c r="H3" s="271"/>
      <c r="I3" s="272"/>
      <c r="J3" s="214"/>
      <c r="K3" s="214"/>
      <c r="L3" s="237"/>
      <c r="M3" s="272"/>
      <c r="N3" s="273"/>
      <c r="O3" s="274"/>
      <c r="P3" s="275"/>
    </row>
    <row r="4" spans="2:28" s="277" customFormat="1" ht="30" customHeight="1" thickBot="1">
      <c r="B4" s="364"/>
      <c r="C4" s="230"/>
      <c r="D4" s="276"/>
      <c r="E4" s="276"/>
      <c r="F4" s="272"/>
      <c r="H4" s="267"/>
      <c r="J4" s="278"/>
      <c r="L4" s="279"/>
    </row>
    <row r="5" spans="2:28" s="278" customFormat="1" ht="15" customHeight="1">
      <c r="B5" s="365" t="s">
        <v>589</v>
      </c>
      <c r="C5" s="367" t="s">
        <v>590</v>
      </c>
      <c r="D5" s="367" t="s">
        <v>604</v>
      </c>
      <c r="E5" s="367" t="s">
        <v>2</v>
      </c>
      <c r="F5" s="377" t="s">
        <v>685</v>
      </c>
      <c r="G5" s="378"/>
      <c r="H5" s="377" t="s">
        <v>605</v>
      </c>
      <c r="I5" s="378"/>
      <c r="J5" s="280"/>
      <c r="K5" s="378" t="s">
        <v>606</v>
      </c>
      <c r="L5" s="377" t="s">
        <v>607</v>
      </c>
      <c r="M5" s="381"/>
      <c r="N5" s="378"/>
      <c r="O5" s="376" t="s">
        <v>608</v>
      </c>
      <c r="P5" s="376"/>
      <c r="Q5" s="376" t="s">
        <v>609</v>
      </c>
      <c r="R5" s="376"/>
      <c r="S5" s="376"/>
      <c r="T5" s="376"/>
      <c r="U5" s="376"/>
      <c r="V5" s="376"/>
      <c r="W5" s="376"/>
      <c r="X5" s="376"/>
      <c r="Y5" s="376"/>
      <c r="Z5" s="376"/>
      <c r="AA5" s="376"/>
      <c r="AB5" s="375" t="s">
        <v>610</v>
      </c>
    </row>
    <row r="6" spans="2:28" s="278" customFormat="1" ht="15" customHeight="1">
      <c r="B6" s="366"/>
      <c r="C6" s="368"/>
      <c r="D6" s="368"/>
      <c r="E6" s="368"/>
      <c r="F6" s="379"/>
      <c r="G6" s="380"/>
      <c r="H6" s="379"/>
      <c r="I6" s="380"/>
      <c r="J6" s="281"/>
      <c r="K6" s="380"/>
      <c r="L6" s="379"/>
      <c r="M6" s="382"/>
      <c r="N6" s="380"/>
      <c r="O6" s="282" t="s">
        <v>611</v>
      </c>
      <c r="P6" s="282" t="s">
        <v>612</v>
      </c>
      <c r="Q6" s="376" t="s">
        <v>613</v>
      </c>
      <c r="R6" s="376"/>
      <c r="S6" s="376"/>
      <c r="T6" s="376"/>
      <c r="U6" s="376"/>
      <c r="V6" s="283" t="s">
        <v>614</v>
      </c>
      <c r="W6" s="376" t="s">
        <v>615</v>
      </c>
      <c r="X6" s="376"/>
      <c r="Y6" s="376"/>
      <c r="Z6" s="376"/>
      <c r="AA6" s="376"/>
      <c r="AB6" s="376"/>
    </row>
    <row r="7" spans="2:28" s="278" customFormat="1" ht="67.5">
      <c r="B7" s="235">
        <v>1</v>
      </c>
      <c r="C7" s="130">
        <f t="shared" ref="C7:C70" si="0">IF($B7="","",SMALL($B$7:$B$500,ROW(B1)))</f>
        <v>1</v>
      </c>
      <c r="D7" s="137" t="str">
        <f ca="1">IF($C7="","",IF($C7=$C6,"",IF(INDIRECT($C7&amp;"!e4")="","",INDIRECT($C7&amp;"!e4"))))</f>
        <v>Ｌ１</v>
      </c>
      <c r="E7" s="131" t="str">
        <f ca="1">IF($C7="","",IF($C7=$C6,"",IF(INDIRECT($C7&amp;"!g4")="","",INDIRECT($C7&amp;"!g4"))))</f>
        <v>共通</v>
      </c>
      <c r="F7" s="290">
        <f ca="1">IF($C7="","",IF($G7="","",COUNTA($G$7:G7)-COUNTBLANK($G$7:G7)))</f>
        <v>1</v>
      </c>
      <c r="G7" s="291" t="str">
        <f ca="1">IF($C7="","",IF($C7=$C6,"",IF(INDIRECT($C7&amp;"!g5")="","",INDIRECT($C7&amp;"!g5"))))</f>
        <v>企業ビジョンに基づく業務の推進及び諸ルールの遵守</v>
      </c>
      <c r="H7" s="290" t="str">
        <f t="shared" ref="H7:H70" ca="1" si="1">IF($C7="","",IF($I7="","",LEFT($I7,1)))</f>
        <v>①</v>
      </c>
      <c r="I7" s="292" t="str">
        <f ca="1">IF($C7="","",IF($J7="","",IF(VLOOKUP($J7,INDIRECT($C7&amp;"!$A$12:$b$500"),2,0)=0,"",VLOOKUP($J7,INDIRECT($C7&amp;"!$A$12:$b$500"),2,0))))</f>
        <v>①経営理念と経営戦略の理解</v>
      </c>
      <c r="J7" s="290">
        <f ca="1">IF($C7="","",IF($C7&gt;$C6,1,COUNTA(INDIRECT($C7&amp;"!$D$12:$D$500")-(COUNTA(INDIRECT($C7&amp;"!$D$12:$D$500")-1)))+$J6))</f>
        <v>1</v>
      </c>
      <c r="K7" s="293" t="str">
        <f ca="1">IF($C7="","",IF($J7="","",VLOOKUP($J7,INDIRECT($C7&amp;"!$d$12:$K$500"),2,0)))</f>
        <v>○上司や先輩の示す会社のビジョンや理念を理解し、その実現を目指して業務を遂行するよう心がけている。</v>
      </c>
      <c r="L7" s="284" t="s">
        <v>616</v>
      </c>
      <c r="M7" s="284" t="s">
        <v>617</v>
      </c>
      <c r="N7" s="284" t="s">
        <v>618</v>
      </c>
      <c r="O7" s="285"/>
      <c r="P7" s="285"/>
      <c r="Q7" s="284" t="s">
        <v>619</v>
      </c>
      <c r="R7" s="284" t="s">
        <v>621</v>
      </c>
      <c r="S7" s="284" t="s">
        <v>623</v>
      </c>
      <c r="T7" s="284" t="s">
        <v>624</v>
      </c>
      <c r="U7" s="284" t="s">
        <v>626</v>
      </c>
      <c r="V7" s="285"/>
      <c r="W7" s="284" t="s">
        <v>627</v>
      </c>
      <c r="X7" s="284" t="s">
        <v>628</v>
      </c>
      <c r="Y7" s="284" t="s">
        <v>629</v>
      </c>
      <c r="Z7" s="284" t="s">
        <v>630</v>
      </c>
      <c r="AA7" s="284" t="s">
        <v>631</v>
      </c>
      <c r="AB7" s="285"/>
    </row>
    <row r="8" spans="2:28" s="278" customFormat="1" ht="27">
      <c r="B8" s="236">
        <v>1</v>
      </c>
      <c r="C8" s="135">
        <f t="shared" si="0"/>
        <v>1</v>
      </c>
      <c r="D8" s="137" t="str">
        <f t="shared" ref="D8:D71" ca="1" si="2">IF($C8="","",IF($C8=$C7,"",IF(INDIRECT($C8&amp;"!e4")="","",INDIRECT($C8&amp;"!e4"))))</f>
        <v/>
      </c>
      <c r="E8" s="133" t="str">
        <f t="shared" ref="E8:E71" ca="1" si="3">IF($C8="","",IF($C8=$C7,"",IF(INDIRECT($C8&amp;"!g4")="","",INDIRECT($C8&amp;"!g4"))))</f>
        <v/>
      </c>
      <c r="F8" s="290" t="str">
        <f ca="1">IF($C8="","",IF($G8="","",COUNTA($G$7:G8)-COUNTBLANK($G$7:G8)))</f>
        <v/>
      </c>
      <c r="G8" s="294" t="str">
        <f t="shared" ref="G8:G71" ca="1" si="4">IF($C8="","",IF($C8=$C7,"",IF(INDIRECT($C8&amp;"!g5")="","",INDIRECT($C8&amp;"!g5"))))</f>
        <v/>
      </c>
      <c r="H8" s="290" t="str">
        <f t="shared" ca="1" si="1"/>
        <v>②</v>
      </c>
      <c r="I8" s="292" t="str">
        <f t="shared" ref="I8:I71" ca="1" si="5">IF($C8="","",IF($J8="","",IF(VLOOKUP($J8,INDIRECT($C8&amp;"!$A$12:$b$500"),2,0)=0,"",VLOOKUP($J8,INDIRECT($C8&amp;"!$A$12:$b$500"),2,0))))</f>
        <v>②諸ルールの
遵守</v>
      </c>
      <c r="J8" s="290">
        <f t="shared" ref="J8:J71" ca="1" si="6">IF($C8="","",IF($C8&gt;$C7,1,COUNTA(INDIRECT($C8&amp;"!$D$12:$D$500")-(COUNTA(INDIRECT($C8&amp;"!$D$12:$D$500")-1)))+$J7))</f>
        <v>2</v>
      </c>
      <c r="K8" s="293" t="str">
        <f t="shared" ref="K8:K71" ca="1" si="7">IF($C8="","",IF($J8="","",VLOOKUP($J8,INDIRECT($C8&amp;"!$d$12:$K$500"),2,0)))</f>
        <v>○作業場を常に整理整頓するなど、危険を誘発する要因の除去に努めている。</v>
      </c>
      <c r="L8" s="286" t="s">
        <v>616</v>
      </c>
      <c r="M8" s="286" t="s">
        <v>617</v>
      </c>
      <c r="N8" s="286" t="s">
        <v>618</v>
      </c>
      <c r="O8" s="287"/>
      <c r="P8" s="287"/>
      <c r="Q8" s="286" t="s">
        <v>632</v>
      </c>
      <c r="R8" s="286" t="s">
        <v>633</v>
      </c>
      <c r="S8" s="286" t="s">
        <v>622</v>
      </c>
      <c r="T8" s="286" t="s">
        <v>634</v>
      </c>
      <c r="U8" s="286" t="s">
        <v>625</v>
      </c>
      <c r="V8" s="287"/>
      <c r="W8" s="286" t="s">
        <v>635</v>
      </c>
      <c r="X8" s="286" t="s">
        <v>620</v>
      </c>
      <c r="Y8" s="286" t="s">
        <v>622</v>
      </c>
      <c r="Z8" s="286" t="s">
        <v>624</v>
      </c>
      <c r="AA8" s="286" t="s">
        <v>625</v>
      </c>
      <c r="AB8" s="287"/>
    </row>
    <row r="9" spans="2:28" s="278" customFormat="1" ht="40.5">
      <c r="B9" s="236">
        <v>2</v>
      </c>
      <c r="C9" s="135">
        <f t="shared" si="0"/>
        <v>2</v>
      </c>
      <c r="D9" s="137" t="str">
        <f t="shared" ca="1" si="2"/>
        <v>Ｌ１</v>
      </c>
      <c r="E9" s="133" t="str">
        <f t="shared" ca="1" si="3"/>
        <v>共通</v>
      </c>
      <c r="F9" s="290">
        <f ca="1">IF($C9="","",IF($G9="","",COUNTA($G$7:G9)-COUNTBLANK($G$7:G9)))</f>
        <v>2</v>
      </c>
      <c r="G9" s="294" t="str">
        <f t="shared" ca="1" si="4"/>
        <v>安全衛生の推進</v>
      </c>
      <c r="H9" s="290" t="str">
        <f t="shared" ca="1" si="1"/>
        <v>①</v>
      </c>
      <c r="I9" s="292" t="str">
        <f t="shared" ca="1" si="5"/>
        <v>①器具・備品の
維持保管</v>
      </c>
      <c r="J9" s="290">
        <f t="shared" ca="1" si="6"/>
        <v>1</v>
      </c>
      <c r="K9" s="293" t="str">
        <f t="shared" ca="1" si="7"/>
        <v>○［販売職種の場合］トング、トレイ、バスケットなど、器具・備品の取扱方法、洗浄・消毒方法、保管場所、保管方法を理解し、衛生的な方法で使用・保管している。</v>
      </c>
      <c r="L9" s="286" t="s">
        <v>616</v>
      </c>
      <c r="M9" s="286" t="s">
        <v>617</v>
      </c>
      <c r="N9" s="286" t="s">
        <v>618</v>
      </c>
      <c r="O9" s="287"/>
      <c r="P9" s="287"/>
      <c r="Q9" s="286" t="s">
        <v>636</v>
      </c>
      <c r="R9" s="286" t="s">
        <v>637</v>
      </c>
      <c r="S9" s="286" t="s">
        <v>638</v>
      </c>
      <c r="T9" s="286" t="s">
        <v>639</v>
      </c>
      <c r="U9" s="286" t="s">
        <v>640</v>
      </c>
      <c r="V9" s="287"/>
      <c r="W9" s="286" t="s">
        <v>636</v>
      </c>
      <c r="X9" s="286" t="s">
        <v>637</v>
      </c>
      <c r="Y9" s="286" t="s">
        <v>638</v>
      </c>
      <c r="Z9" s="286" t="s">
        <v>639</v>
      </c>
      <c r="AA9" s="286" t="s">
        <v>640</v>
      </c>
      <c r="AB9" s="287"/>
    </row>
    <row r="10" spans="2:28" s="278" customFormat="1" ht="40.5">
      <c r="B10" s="236">
        <v>2</v>
      </c>
      <c r="C10" s="135">
        <f t="shared" si="0"/>
        <v>2</v>
      </c>
      <c r="D10" s="137" t="str">
        <f t="shared" ca="1" si="2"/>
        <v/>
      </c>
      <c r="E10" s="133" t="str">
        <f t="shared" ca="1" si="3"/>
        <v/>
      </c>
      <c r="F10" s="290" t="str">
        <f ca="1">IF($C10="","",IF($G10="","",COUNTA($G$7:G10)-COUNTBLANK($G$7:G10)))</f>
        <v/>
      </c>
      <c r="G10" s="294" t="str">
        <f t="shared" ca="1" si="4"/>
        <v/>
      </c>
      <c r="H10" s="290" t="str">
        <f t="shared" ca="1" si="1"/>
        <v>②</v>
      </c>
      <c r="I10" s="292" t="str">
        <f t="shared" ca="1" si="5"/>
        <v>②安全・衛生・
クレンリネスの
推進</v>
      </c>
      <c r="J10" s="290">
        <f t="shared" ca="1" si="6"/>
        <v>2</v>
      </c>
      <c r="K10" s="293" t="str">
        <f t="shared" ca="1" si="7"/>
        <v>○［製造職種の場合］パン製造工程において、異物や雑菌が混入しないように注意を払っている。</v>
      </c>
      <c r="L10" s="286" t="s">
        <v>616</v>
      </c>
      <c r="M10" s="286" t="s">
        <v>617</v>
      </c>
      <c r="N10" s="286" t="s">
        <v>618</v>
      </c>
      <c r="O10" s="287"/>
      <c r="P10" s="287"/>
      <c r="Q10" s="286" t="s">
        <v>636</v>
      </c>
      <c r="R10" s="286" t="s">
        <v>637</v>
      </c>
      <c r="S10" s="286" t="s">
        <v>638</v>
      </c>
      <c r="T10" s="286" t="s">
        <v>639</v>
      </c>
      <c r="U10" s="286" t="s">
        <v>640</v>
      </c>
      <c r="V10" s="287"/>
      <c r="W10" s="286" t="s">
        <v>636</v>
      </c>
      <c r="X10" s="286" t="s">
        <v>637</v>
      </c>
      <c r="Y10" s="286" t="s">
        <v>638</v>
      </c>
      <c r="Z10" s="286" t="s">
        <v>639</v>
      </c>
      <c r="AA10" s="286" t="s">
        <v>640</v>
      </c>
      <c r="AB10" s="287"/>
    </row>
    <row r="11" spans="2:28" s="278" customFormat="1" ht="40.5">
      <c r="B11" s="236">
        <v>2</v>
      </c>
      <c r="C11" s="130">
        <f t="shared" si="0"/>
        <v>2</v>
      </c>
      <c r="D11" s="137" t="str">
        <f t="shared" ca="1" si="2"/>
        <v/>
      </c>
      <c r="E11" s="133" t="str">
        <f t="shared" ca="1" si="3"/>
        <v/>
      </c>
      <c r="F11" s="290" t="str">
        <f ca="1">IF($C11="","",IF($G11="","",COUNTA($G$7:G11)-COUNTBLANK($G$7:G11)))</f>
        <v/>
      </c>
      <c r="G11" s="294" t="str">
        <f t="shared" ca="1" si="4"/>
        <v/>
      </c>
      <c r="H11" s="290" t="str">
        <f t="shared" ca="1" si="1"/>
        <v/>
      </c>
      <c r="I11" s="292" t="str">
        <f t="shared" ca="1" si="5"/>
        <v/>
      </c>
      <c r="J11" s="290">
        <f t="shared" ca="1" si="6"/>
        <v>3</v>
      </c>
      <c r="K11" s="293" t="str">
        <f t="shared" ca="1" si="7"/>
        <v>○［販売職種の場合］衛生維持に常に注意を払い、天井、床、陳列棚、トレイ、ビニール袋など、作業場、器具、備品の清掃を定められた基準と手順に従って行っている。</v>
      </c>
      <c r="L11" s="286" t="s">
        <v>616</v>
      </c>
      <c r="M11" s="286" t="s">
        <v>617</v>
      </c>
      <c r="N11" s="286" t="s">
        <v>618</v>
      </c>
      <c r="O11" s="287"/>
      <c r="P11" s="287"/>
      <c r="Q11" s="286" t="s">
        <v>636</v>
      </c>
      <c r="R11" s="286" t="s">
        <v>637</v>
      </c>
      <c r="S11" s="286" t="s">
        <v>638</v>
      </c>
      <c r="T11" s="286" t="s">
        <v>639</v>
      </c>
      <c r="U11" s="286" t="s">
        <v>640</v>
      </c>
      <c r="V11" s="287"/>
      <c r="W11" s="286" t="s">
        <v>636</v>
      </c>
      <c r="X11" s="286" t="s">
        <v>637</v>
      </c>
      <c r="Y11" s="286" t="s">
        <v>638</v>
      </c>
      <c r="Z11" s="286" t="s">
        <v>639</v>
      </c>
      <c r="AA11" s="286" t="s">
        <v>640</v>
      </c>
      <c r="AB11" s="287"/>
    </row>
    <row r="12" spans="2:28" s="278" customFormat="1" ht="14.25">
      <c r="B12" s="236"/>
      <c r="C12" s="135" t="str">
        <f t="shared" si="0"/>
        <v/>
      </c>
      <c r="D12" s="137" t="str">
        <f t="shared" ca="1" si="2"/>
        <v/>
      </c>
      <c r="E12" s="133" t="str">
        <f t="shared" ca="1" si="3"/>
        <v/>
      </c>
      <c r="F12" s="290" t="str">
        <f>IF($C12="","",IF($G12="","",COUNTA($G$7:G12)-COUNTBLANK($G$7:G12)))</f>
        <v/>
      </c>
      <c r="G12" s="294" t="str">
        <f t="shared" ca="1" si="4"/>
        <v/>
      </c>
      <c r="H12" s="290" t="str">
        <f t="shared" si="1"/>
        <v/>
      </c>
      <c r="I12" s="292" t="str">
        <f t="shared" ca="1" si="5"/>
        <v/>
      </c>
      <c r="J12" s="290" t="str">
        <f t="shared" ca="1" si="6"/>
        <v/>
      </c>
      <c r="K12" s="293" t="str">
        <f t="shared" ca="1" si="7"/>
        <v/>
      </c>
      <c r="L12" s="286" t="s">
        <v>616</v>
      </c>
      <c r="M12" s="286" t="s">
        <v>617</v>
      </c>
      <c r="N12" s="286" t="s">
        <v>618</v>
      </c>
      <c r="O12" s="287"/>
      <c r="P12" s="287"/>
      <c r="Q12" s="286" t="s">
        <v>636</v>
      </c>
      <c r="R12" s="286" t="s">
        <v>637</v>
      </c>
      <c r="S12" s="286" t="s">
        <v>638</v>
      </c>
      <c r="T12" s="286" t="s">
        <v>639</v>
      </c>
      <c r="U12" s="286" t="s">
        <v>640</v>
      </c>
      <c r="V12" s="287"/>
      <c r="W12" s="286" t="s">
        <v>636</v>
      </c>
      <c r="X12" s="286" t="s">
        <v>637</v>
      </c>
      <c r="Y12" s="286" t="s">
        <v>638</v>
      </c>
      <c r="Z12" s="286" t="s">
        <v>639</v>
      </c>
      <c r="AA12" s="286" t="s">
        <v>640</v>
      </c>
      <c r="AB12" s="287"/>
    </row>
    <row r="13" spans="2:28" s="278" customFormat="1" ht="14.25">
      <c r="B13" s="236"/>
      <c r="C13" s="135" t="str">
        <f t="shared" si="0"/>
        <v/>
      </c>
      <c r="D13" s="137" t="str">
        <f t="shared" ca="1" si="2"/>
        <v/>
      </c>
      <c r="E13" s="133" t="str">
        <f t="shared" ca="1" si="3"/>
        <v/>
      </c>
      <c r="F13" s="290" t="str">
        <f>IF($C13="","",IF($G13="","",COUNTA($G$7:G13)-COUNTBLANK($G$7:G13)))</f>
        <v/>
      </c>
      <c r="G13" s="294" t="str">
        <f t="shared" ca="1" si="4"/>
        <v/>
      </c>
      <c r="H13" s="290" t="str">
        <f t="shared" si="1"/>
        <v/>
      </c>
      <c r="I13" s="292" t="str">
        <f t="shared" ca="1" si="5"/>
        <v/>
      </c>
      <c r="J13" s="290" t="str">
        <f t="shared" ca="1" si="6"/>
        <v/>
      </c>
      <c r="K13" s="293" t="str">
        <f t="shared" ca="1" si="7"/>
        <v/>
      </c>
      <c r="L13" s="286" t="s">
        <v>616</v>
      </c>
      <c r="M13" s="286" t="s">
        <v>617</v>
      </c>
      <c r="N13" s="286" t="s">
        <v>618</v>
      </c>
      <c r="O13" s="287"/>
      <c r="P13" s="287"/>
      <c r="Q13" s="286" t="s">
        <v>636</v>
      </c>
      <c r="R13" s="286" t="s">
        <v>637</v>
      </c>
      <c r="S13" s="286" t="s">
        <v>638</v>
      </c>
      <c r="T13" s="286" t="s">
        <v>639</v>
      </c>
      <c r="U13" s="286" t="s">
        <v>640</v>
      </c>
      <c r="V13" s="287"/>
      <c r="W13" s="286" t="s">
        <v>636</v>
      </c>
      <c r="X13" s="286" t="s">
        <v>637</v>
      </c>
      <c r="Y13" s="286" t="s">
        <v>638</v>
      </c>
      <c r="Z13" s="286" t="s">
        <v>639</v>
      </c>
      <c r="AA13" s="286" t="s">
        <v>640</v>
      </c>
      <c r="AB13" s="287"/>
    </row>
    <row r="14" spans="2:28" s="278" customFormat="1" ht="14.25">
      <c r="B14" s="236"/>
      <c r="C14" s="135" t="str">
        <f t="shared" si="0"/>
        <v/>
      </c>
      <c r="D14" s="137" t="str">
        <f t="shared" ca="1" si="2"/>
        <v/>
      </c>
      <c r="E14" s="133" t="str">
        <f t="shared" ca="1" si="3"/>
        <v/>
      </c>
      <c r="F14" s="290" t="str">
        <f>IF($C14="","",IF($G14="","",COUNTA($G$7:G14)-COUNTBLANK($G$7:G14)))</f>
        <v/>
      </c>
      <c r="G14" s="294" t="str">
        <f t="shared" ca="1" si="4"/>
        <v/>
      </c>
      <c r="H14" s="290" t="str">
        <f t="shared" si="1"/>
        <v/>
      </c>
      <c r="I14" s="292" t="str">
        <f t="shared" ca="1" si="5"/>
        <v/>
      </c>
      <c r="J14" s="290" t="str">
        <f t="shared" ca="1" si="6"/>
        <v/>
      </c>
      <c r="K14" s="293" t="str">
        <f t="shared" ca="1" si="7"/>
        <v/>
      </c>
      <c r="L14" s="286" t="s">
        <v>616</v>
      </c>
      <c r="M14" s="286" t="s">
        <v>617</v>
      </c>
      <c r="N14" s="286" t="s">
        <v>618</v>
      </c>
      <c r="O14" s="287"/>
      <c r="P14" s="287"/>
      <c r="Q14" s="286" t="s">
        <v>636</v>
      </c>
      <c r="R14" s="286" t="s">
        <v>637</v>
      </c>
      <c r="S14" s="286" t="s">
        <v>638</v>
      </c>
      <c r="T14" s="286" t="s">
        <v>639</v>
      </c>
      <c r="U14" s="286" t="s">
        <v>640</v>
      </c>
      <c r="V14" s="287"/>
      <c r="W14" s="286" t="s">
        <v>636</v>
      </c>
      <c r="X14" s="286" t="s">
        <v>637</v>
      </c>
      <c r="Y14" s="286" t="s">
        <v>638</v>
      </c>
      <c r="Z14" s="286" t="s">
        <v>639</v>
      </c>
      <c r="AA14" s="286" t="s">
        <v>640</v>
      </c>
      <c r="AB14" s="287"/>
    </row>
    <row r="15" spans="2:28" s="278" customFormat="1" ht="14.25">
      <c r="B15" s="236"/>
      <c r="C15" s="130" t="str">
        <f t="shared" si="0"/>
        <v/>
      </c>
      <c r="D15" s="137" t="str">
        <f t="shared" ca="1" si="2"/>
        <v/>
      </c>
      <c r="E15" s="133" t="str">
        <f t="shared" ca="1" si="3"/>
        <v/>
      </c>
      <c r="F15" s="290" t="str">
        <f>IF($C15="","",IF($G15="","",COUNTA($G$7:G15)-COUNTBLANK($G$7:G15)))</f>
        <v/>
      </c>
      <c r="G15" s="294" t="str">
        <f t="shared" ca="1" si="4"/>
        <v/>
      </c>
      <c r="H15" s="290" t="str">
        <f t="shared" si="1"/>
        <v/>
      </c>
      <c r="I15" s="292" t="str">
        <f t="shared" ca="1" si="5"/>
        <v/>
      </c>
      <c r="J15" s="290" t="str">
        <f t="shared" ca="1" si="6"/>
        <v/>
      </c>
      <c r="K15" s="293" t="str">
        <f t="shared" ca="1" si="7"/>
        <v/>
      </c>
      <c r="L15" s="286" t="s">
        <v>616</v>
      </c>
      <c r="M15" s="286" t="s">
        <v>617</v>
      </c>
      <c r="N15" s="286" t="s">
        <v>618</v>
      </c>
      <c r="O15" s="287"/>
      <c r="P15" s="287"/>
      <c r="Q15" s="286" t="s">
        <v>636</v>
      </c>
      <c r="R15" s="286" t="s">
        <v>637</v>
      </c>
      <c r="S15" s="286" t="s">
        <v>638</v>
      </c>
      <c r="T15" s="286" t="s">
        <v>639</v>
      </c>
      <c r="U15" s="286" t="s">
        <v>640</v>
      </c>
      <c r="V15" s="287"/>
      <c r="W15" s="286" t="s">
        <v>636</v>
      </c>
      <c r="X15" s="286" t="s">
        <v>637</v>
      </c>
      <c r="Y15" s="286" t="s">
        <v>638</v>
      </c>
      <c r="Z15" s="286" t="s">
        <v>639</v>
      </c>
      <c r="AA15" s="286" t="s">
        <v>640</v>
      </c>
      <c r="AB15" s="287"/>
    </row>
    <row r="16" spans="2:28" s="278" customFormat="1" ht="14.25">
      <c r="B16" s="236"/>
      <c r="C16" s="135" t="str">
        <f t="shared" si="0"/>
        <v/>
      </c>
      <c r="D16" s="137" t="str">
        <f t="shared" ca="1" si="2"/>
        <v/>
      </c>
      <c r="E16" s="133" t="str">
        <f t="shared" ca="1" si="3"/>
        <v/>
      </c>
      <c r="F16" s="290" t="str">
        <f>IF($C16="","",IF($G16="","",COUNTA($G$7:G16)-COUNTBLANK($G$7:G16)))</f>
        <v/>
      </c>
      <c r="G16" s="294" t="str">
        <f t="shared" ca="1" si="4"/>
        <v/>
      </c>
      <c r="H16" s="290" t="str">
        <f t="shared" si="1"/>
        <v/>
      </c>
      <c r="I16" s="292" t="str">
        <f t="shared" ca="1" si="5"/>
        <v/>
      </c>
      <c r="J16" s="290" t="str">
        <f t="shared" ca="1" si="6"/>
        <v/>
      </c>
      <c r="K16" s="293" t="str">
        <f t="shared" ca="1" si="7"/>
        <v/>
      </c>
      <c r="L16" s="286" t="s">
        <v>616</v>
      </c>
      <c r="M16" s="286" t="s">
        <v>617</v>
      </c>
      <c r="N16" s="286" t="s">
        <v>618</v>
      </c>
      <c r="O16" s="287"/>
      <c r="P16" s="287"/>
      <c r="Q16" s="286" t="s">
        <v>636</v>
      </c>
      <c r="R16" s="286" t="s">
        <v>637</v>
      </c>
      <c r="S16" s="286" t="s">
        <v>638</v>
      </c>
      <c r="T16" s="286" t="s">
        <v>639</v>
      </c>
      <c r="U16" s="286" t="s">
        <v>640</v>
      </c>
      <c r="V16" s="287"/>
      <c r="W16" s="286" t="s">
        <v>636</v>
      </c>
      <c r="X16" s="286" t="s">
        <v>637</v>
      </c>
      <c r="Y16" s="286" t="s">
        <v>638</v>
      </c>
      <c r="Z16" s="286" t="s">
        <v>639</v>
      </c>
      <c r="AA16" s="286" t="s">
        <v>640</v>
      </c>
      <c r="AB16" s="287"/>
    </row>
    <row r="17" spans="2:28" s="278" customFormat="1" ht="14.25">
      <c r="B17" s="236"/>
      <c r="C17" s="135" t="str">
        <f t="shared" si="0"/>
        <v/>
      </c>
      <c r="D17" s="137" t="str">
        <f t="shared" ca="1" si="2"/>
        <v/>
      </c>
      <c r="E17" s="133" t="str">
        <f t="shared" ca="1" si="3"/>
        <v/>
      </c>
      <c r="F17" s="290" t="str">
        <f>IF($C17="","",IF($G17="","",COUNTA($G$7:G17)-COUNTBLANK($G$7:G17)))</f>
        <v/>
      </c>
      <c r="G17" s="294" t="str">
        <f t="shared" ca="1" si="4"/>
        <v/>
      </c>
      <c r="H17" s="290" t="str">
        <f t="shared" si="1"/>
        <v/>
      </c>
      <c r="I17" s="292" t="str">
        <f t="shared" ca="1" si="5"/>
        <v/>
      </c>
      <c r="J17" s="290" t="str">
        <f t="shared" ca="1" si="6"/>
        <v/>
      </c>
      <c r="K17" s="293" t="str">
        <f t="shared" ca="1" si="7"/>
        <v/>
      </c>
      <c r="L17" s="286" t="s">
        <v>616</v>
      </c>
      <c r="M17" s="286" t="s">
        <v>617</v>
      </c>
      <c r="N17" s="286" t="s">
        <v>618</v>
      </c>
      <c r="O17" s="287"/>
      <c r="P17" s="287"/>
      <c r="Q17" s="286" t="s">
        <v>636</v>
      </c>
      <c r="R17" s="286" t="s">
        <v>637</v>
      </c>
      <c r="S17" s="286" t="s">
        <v>638</v>
      </c>
      <c r="T17" s="286" t="s">
        <v>639</v>
      </c>
      <c r="U17" s="286" t="s">
        <v>640</v>
      </c>
      <c r="V17" s="287"/>
      <c r="W17" s="286" t="s">
        <v>636</v>
      </c>
      <c r="X17" s="286" t="s">
        <v>637</v>
      </c>
      <c r="Y17" s="286" t="s">
        <v>638</v>
      </c>
      <c r="Z17" s="286" t="s">
        <v>639</v>
      </c>
      <c r="AA17" s="286" t="s">
        <v>640</v>
      </c>
      <c r="AB17" s="287"/>
    </row>
    <row r="18" spans="2:28" s="278" customFormat="1" ht="14.25">
      <c r="B18" s="236"/>
      <c r="C18" s="135" t="str">
        <f t="shared" si="0"/>
        <v/>
      </c>
      <c r="D18" s="137" t="str">
        <f t="shared" ca="1" si="2"/>
        <v/>
      </c>
      <c r="E18" s="133" t="str">
        <f t="shared" ca="1" si="3"/>
        <v/>
      </c>
      <c r="F18" s="290" t="str">
        <f>IF($C18="","",IF($G18="","",COUNTA($G$7:G18)-COUNTBLANK($G$7:G18)))</f>
        <v/>
      </c>
      <c r="G18" s="294" t="str">
        <f t="shared" ca="1" si="4"/>
        <v/>
      </c>
      <c r="H18" s="290" t="str">
        <f t="shared" si="1"/>
        <v/>
      </c>
      <c r="I18" s="292" t="str">
        <f t="shared" ca="1" si="5"/>
        <v/>
      </c>
      <c r="J18" s="290" t="str">
        <f t="shared" ca="1" si="6"/>
        <v/>
      </c>
      <c r="K18" s="293" t="str">
        <f t="shared" ca="1" si="7"/>
        <v/>
      </c>
      <c r="L18" s="286" t="s">
        <v>616</v>
      </c>
      <c r="M18" s="286" t="s">
        <v>617</v>
      </c>
      <c r="N18" s="286" t="s">
        <v>618</v>
      </c>
      <c r="O18" s="287"/>
      <c r="P18" s="287"/>
      <c r="Q18" s="286" t="s">
        <v>636</v>
      </c>
      <c r="R18" s="286" t="s">
        <v>637</v>
      </c>
      <c r="S18" s="286" t="s">
        <v>638</v>
      </c>
      <c r="T18" s="286" t="s">
        <v>639</v>
      </c>
      <c r="U18" s="286" t="s">
        <v>640</v>
      </c>
      <c r="V18" s="287"/>
      <c r="W18" s="286" t="s">
        <v>636</v>
      </c>
      <c r="X18" s="286" t="s">
        <v>637</v>
      </c>
      <c r="Y18" s="286" t="s">
        <v>638</v>
      </c>
      <c r="Z18" s="286" t="s">
        <v>639</v>
      </c>
      <c r="AA18" s="286" t="s">
        <v>640</v>
      </c>
      <c r="AB18" s="287"/>
    </row>
    <row r="19" spans="2:28" s="278" customFormat="1" ht="14.25">
      <c r="B19" s="236"/>
      <c r="C19" s="135" t="str">
        <f t="shared" si="0"/>
        <v/>
      </c>
      <c r="D19" s="137" t="str">
        <f t="shared" ca="1" si="2"/>
        <v/>
      </c>
      <c r="E19" s="133" t="str">
        <f t="shared" ca="1" si="3"/>
        <v/>
      </c>
      <c r="F19" s="290" t="str">
        <f>IF($C19="","",IF($G19="","",COUNTA($G$7:G19)-COUNTBLANK($G$7:G19)))</f>
        <v/>
      </c>
      <c r="G19" s="294" t="str">
        <f t="shared" ca="1" si="4"/>
        <v/>
      </c>
      <c r="H19" s="290" t="str">
        <f t="shared" si="1"/>
        <v/>
      </c>
      <c r="I19" s="292" t="str">
        <f t="shared" ca="1" si="5"/>
        <v/>
      </c>
      <c r="J19" s="290" t="str">
        <f t="shared" ca="1" si="6"/>
        <v/>
      </c>
      <c r="K19" s="293" t="str">
        <f t="shared" ca="1" si="7"/>
        <v/>
      </c>
      <c r="L19" s="286" t="s">
        <v>616</v>
      </c>
      <c r="M19" s="286" t="s">
        <v>617</v>
      </c>
      <c r="N19" s="286" t="s">
        <v>618</v>
      </c>
      <c r="O19" s="287"/>
      <c r="P19" s="287"/>
      <c r="Q19" s="286" t="s">
        <v>636</v>
      </c>
      <c r="R19" s="286" t="s">
        <v>637</v>
      </c>
      <c r="S19" s="286" t="s">
        <v>638</v>
      </c>
      <c r="T19" s="286" t="s">
        <v>639</v>
      </c>
      <c r="U19" s="286" t="s">
        <v>640</v>
      </c>
      <c r="V19" s="287"/>
      <c r="W19" s="286" t="s">
        <v>636</v>
      </c>
      <c r="X19" s="286" t="s">
        <v>637</v>
      </c>
      <c r="Y19" s="286" t="s">
        <v>638</v>
      </c>
      <c r="Z19" s="286" t="s">
        <v>639</v>
      </c>
      <c r="AA19" s="286" t="s">
        <v>640</v>
      </c>
      <c r="AB19" s="287"/>
    </row>
    <row r="20" spans="2:28" s="278" customFormat="1" ht="14.25">
      <c r="B20" s="236"/>
      <c r="C20" s="135" t="str">
        <f t="shared" si="0"/>
        <v/>
      </c>
      <c r="D20" s="137" t="str">
        <f t="shared" ca="1" si="2"/>
        <v/>
      </c>
      <c r="E20" s="133" t="str">
        <f t="shared" ca="1" si="3"/>
        <v/>
      </c>
      <c r="F20" s="290" t="str">
        <f>IF($C20="","",IF($G20="","",COUNTA($G$7:G20)-COUNTBLANK($G$7:G20)))</f>
        <v/>
      </c>
      <c r="G20" s="294" t="str">
        <f t="shared" ca="1" si="4"/>
        <v/>
      </c>
      <c r="H20" s="290" t="str">
        <f t="shared" si="1"/>
        <v/>
      </c>
      <c r="I20" s="292" t="str">
        <f t="shared" ca="1" si="5"/>
        <v/>
      </c>
      <c r="J20" s="290" t="str">
        <f t="shared" ca="1" si="6"/>
        <v/>
      </c>
      <c r="K20" s="293" t="str">
        <f t="shared" ca="1" si="7"/>
        <v/>
      </c>
      <c r="L20" s="286" t="s">
        <v>616</v>
      </c>
      <c r="M20" s="286" t="s">
        <v>617</v>
      </c>
      <c r="N20" s="286" t="s">
        <v>618</v>
      </c>
      <c r="O20" s="287"/>
      <c r="P20" s="287"/>
      <c r="Q20" s="286" t="s">
        <v>636</v>
      </c>
      <c r="R20" s="286" t="s">
        <v>637</v>
      </c>
      <c r="S20" s="286" t="s">
        <v>638</v>
      </c>
      <c r="T20" s="286" t="s">
        <v>639</v>
      </c>
      <c r="U20" s="286" t="s">
        <v>640</v>
      </c>
      <c r="V20" s="287"/>
      <c r="W20" s="286" t="s">
        <v>636</v>
      </c>
      <c r="X20" s="286" t="s">
        <v>637</v>
      </c>
      <c r="Y20" s="286" t="s">
        <v>638</v>
      </c>
      <c r="Z20" s="286" t="s">
        <v>639</v>
      </c>
      <c r="AA20" s="286" t="s">
        <v>640</v>
      </c>
      <c r="AB20" s="287"/>
    </row>
    <row r="21" spans="2:28" s="278" customFormat="1" ht="14.25">
      <c r="B21" s="236"/>
      <c r="C21" s="135" t="str">
        <f t="shared" si="0"/>
        <v/>
      </c>
      <c r="D21" s="137" t="str">
        <f t="shared" ca="1" si="2"/>
        <v/>
      </c>
      <c r="E21" s="133" t="str">
        <f t="shared" ca="1" si="3"/>
        <v/>
      </c>
      <c r="F21" s="290" t="str">
        <f>IF($C21="","",IF($G21="","",COUNTA($G$7:G21)-COUNTBLANK($G$7:G21)))</f>
        <v/>
      </c>
      <c r="G21" s="294" t="str">
        <f t="shared" ca="1" si="4"/>
        <v/>
      </c>
      <c r="H21" s="290" t="str">
        <f t="shared" si="1"/>
        <v/>
      </c>
      <c r="I21" s="292" t="str">
        <f t="shared" ca="1" si="5"/>
        <v/>
      </c>
      <c r="J21" s="290" t="str">
        <f t="shared" ca="1" si="6"/>
        <v/>
      </c>
      <c r="K21" s="293" t="str">
        <f t="shared" ca="1" si="7"/>
        <v/>
      </c>
      <c r="L21" s="286" t="s">
        <v>616</v>
      </c>
      <c r="M21" s="286" t="s">
        <v>617</v>
      </c>
      <c r="N21" s="286" t="s">
        <v>618</v>
      </c>
      <c r="O21" s="287"/>
      <c r="P21" s="287"/>
      <c r="Q21" s="286" t="s">
        <v>636</v>
      </c>
      <c r="R21" s="286" t="s">
        <v>637</v>
      </c>
      <c r="S21" s="286" t="s">
        <v>638</v>
      </c>
      <c r="T21" s="286" t="s">
        <v>639</v>
      </c>
      <c r="U21" s="286" t="s">
        <v>640</v>
      </c>
      <c r="V21" s="287"/>
      <c r="W21" s="286" t="s">
        <v>636</v>
      </c>
      <c r="X21" s="286" t="s">
        <v>637</v>
      </c>
      <c r="Y21" s="286" t="s">
        <v>638</v>
      </c>
      <c r="Z21" s="286" t="s">
        <v>639</v>
      </c>
      <c r="AA21" s="286" t="s">
        <v>640</v>
      </c>
      <c r="AB21" s="287"/>
    </row>
    <row r="22" spans="2:28" s="278" customFormat="1" ht="14.25">
      <c r="B22" s="236"/>
      <c r="C22" s="135" t="str">
        <f t="shared" si="0"/>
        <v/>
      </c>
      <c r="D22" s="137" t="str">
        <f t="shared" ca="1" si="2"/>
        <v/>
      </c>
      <c r="E22" s="133" t="str">
        <f t="shared" ca="1" si="3"/>
        <v/>
      </c>
      <c r="F22" s="290" t="str">
        <f>IF($C22="","",IF($G22="","",COUNTA($G$7:G22)-COUNTBLANK($G$7:G22)))</f>
        <v/>
      </c>
      <c r="G22" s="294" t="str">
        <f t="shared" ca="1" si="4"/>
        <v/>
      </c>
      <c r="H22" s="290" t="str">
        <f t="shared" si="1"/>
        <v/>
      </c>
      <c r="I22" s="292" t="str">
        <f t="shared" ca="1" si="5"/>
        <v/>
      </c>
      <c r="J22" s="290" t="str">
        <f t="shared" ca="1" si="6"/>
        <v/>
      </c>
      <c r="K22" s="293" t="str">
        <f t="shared" ca="1" si="7"/>
        <v/>
      </c>
      <c r="L22" s="286" t="s">
        <v>616</v>
      </c>
      <c r="M22" s="286" t="s">
        <v>617</v>
      </c>
      <c r="N22" s="286" t="s">
        <v>618</v>
      </c>
      <c r="O22" s="287"/>
      <c r="P22" s="287"/>
      <c r="Q22" s="286" t="s">
        <v>636</v>
      </c>
      <c r="R22" s="286" t="s">
        <v>637</v>
      </c>
      <c r="S22" s="286" t="s">
        <v>638</v>
      </c>
      <c r="T22" s="286" t="s">
        <v>639</v>
      </c>
      <c r="U22" s="286" t="s">
        <v>640</v>
      </c>
      <c r="V22" s="287"/>
      <c r="W22" s="286" t="s">
        <v>636</v>
      </c>
      <c r="X22" s="286" t="s">
        <v>637</v>
      </c>
      <c r="Y22" s="286" t="s">
        <v>638</v>
      </c>
      <c r="Z22" s="286" t="s">
        <v>639</v>
      </c>
      <c r="AA22" s="286" t="s">
        <v>640</v>
      </c>
      <c r="AB22" s="287"/>
    </row>
    <row r="23" spans="2:28" s="278" customFormat="1" ht="14.25">
      <c r="B23" s="236"/>
      <c r="C23" s="135" t="str">
        <f t="shared" si="0"/>
        <v/>
      </c>
      <c r="D23" s="137" t="str">
        <f t="shared" ca="1" si="2"/>
        <v/>
      </c>
      <c r="E23" s="133" t="str">
        <f t="shared" ca="1" si="3"/>
        <v/>
      </c>
      <c r="F23" s="290" t="str">
        <f>IF($C23="","",IF($G23="","",COUNTA($G$7:G23)-COUNTBLANK($G$7:G23)))</f>
        <v/>
      </c>
      <c r="G23" s="294" t="str">
        <f t="shared" ca="1" si="4"/>
        <v/>
      </c>
      <c r="H23" s="290" t="str">
        <f t="shared" si="1"/>
        <v/>
      </c>
      <c r="I23" s="292" t="str">
        <f t="shared" ca="1" si="5"/>
        <v/>
      </c>
      <c r="J23" s="290" t="str">
        <f t="shared" ca="1" si="6"/>
        <v/>
      </c>
      <c r="K23" s="293" t="str">
        <f t="shared" ca="1" si="7"/>
        <v/>
      </c>
      <c r="L23" s="286" t="s">
        <v>616</v>
      </c>
      <c r="M23" s="286" t="s">
        <v>617</v>
      </c>
      <c r="N23" s="286" t="s">
        <v>618</v>
      </c>
      <c r="O23" s="287"/>
      <c r="P23" s="287"/>
      <c r="Q23" s="286" t="s">
        <v>636</v>
      </c>
      <c r="R23" s="286" t="s">
        <v>637</v>
      </c>
      <c r="S23" s="286" t="s">
        <v>638</v>
      </c>
      <c r="T23" s="286" t="s">
        <v>639</v>
      </c>
      <c r="U23" s="286" t="s">
        <v>640</v>
      </c>
      <c r="V23" s="287"/>
      <c r="W23" s="286" t="s">
        <v>636</v>
      </c>
      <c r="X23" s="286" t="s">
        <v>637</v>
      </c>
      <c r="Y23" s="286" t="s">
        <v>638</v>
      </c>
      <c r="Z23" s="286" t="s">
        <v>639</v>
      </c>
      <c r="AA23" s="286" t="s">
        <v>640</v>
      </c>
      <c r="AB23" s="287"/>
    </row>
    <row r="24" spans="2:28" s="278" customFormat="1" ht="14.25">
      <c r="B24" s="236"/>
      <c r="C24" s="135" t="str">
        <f t="shared" si="0"/>
        <v/>
      </c>
      <c r="D24" s="137" t="str">
        <f t="shared" ca="1" si="2"/>
        <v/>
      </c>
      <c r="E24" s="133" t="str">
        <f t="shared" ca="1" si="3"/>
        <v/>
      </c>
      <c r="F24" s="290" t="str">
        <f>IF($C24="","",IF($G24="","",COUNTA($G$7:G24)-COUNTBLANK($G$7:G24)))</f>
        <v/>
      </c>
      <c r="G24" s="294" t="str">
        <f t="shared" ca="1" si="4"/>
        <v/>
      </c>
      <c r="H24" s="290" t="str">
        <f t="shared" si="1"/>
        <v/>
      </c>
      <c r="I24" s="292" t="str">
        <f t="shared" ca="1" si="5"/>
        <v/>
      </c>
      <c r="J24" s="290" t="str">
        <f t="shared" ca="1" si="6"/>
        <v/>
      </c>
      <c r="K24" s="293" t="str">
        <f t="shared" ca="1" si="7"/>
        <v/>
      </c>
      <c r="L24" s="286" t="s">
        <v>616</v>
      </c>
      <c r="M24" s="286" t="s">
        <v>617</v>
      </c>
      <c r="N24" s="286" t="s">
        <v>618</v>
      </c>
      <c r="O24" s="287"/>
      <c r="P24" s="287"/>
      <c r="Q24" s="286" t="s">
        <v>636</v>
      </c>
      <c r="R24" s="286" t="s">
        <v>637</v>
      </c>
      <c r="S24" s="286" t="s">
        <v>638</v>
      </c>
      <c r="T24" s="286" t="s">
        <v>639</v>
      </c>
      <c r="U24" s="286" t="s">
        <v>640</v>
      </c>
      <c r="V24" s="287"/>
      <c r="W24" s="286" t="s">
        <v>636</v>
      </c>
      <c r="X24" s="286" t="s">
        <v>637</v>
      </c>
      <c r="Y24" s="286" t="s">
        <v>638</v>
      </c>
      <c r="Z24" s="286" t="s">
        <v>639</v>
      </c>
      <c r="AA24" s="286" t="s">
        <v>640</v>
      </c>
      <c r="AB24" s="287"/>
    </row>
    <row r="25" spans="2:28" s="278" customFormat="1">
      <c r="B25" s="239"/>
      <c r="C25" s="135" t="str">
        <f t="shared" si="0"/>
        <v/>
      </c>
      <c r="D25" s="137" t="str">
        <f t="shared" ca="1" si="2"/>
        <v/>
      </c>
      <c r="E25" s="133" t="str">
        <f t="shared" ca="1" si="3"/>
        <v/>
      </c>
      <c r="F25" s="290" t="str">
        <f>IF($C25="","",IF($G25="","",COUNTA($G$7:G25)-COUNTBLANK($G$7:G25)))</f>
        <v/>
      </c>
      <c r="G25" s="294" t="str">
        <f t="shared" ca="1" si="4"/>
        <v/>
      </c>
      <c r="H25" s="290" t="str">
        <f t="shared" si="1"/>
        <v/>
      </c>
      <c r="I25" s="292" t="str">
        <f t="shared" ca="1" si="5"/>
        <v/>
      </c>
      <c r="J25" s="290" t="str">
        <f t="shared" ca="1" si="6"/>
        <v/>
      </c>
      <c r="K25" s="293" t="str">
        <f t="shared" ca="1" si="7"/>
        <v/>
      </c>
      <c r="L25" s="286" t="s">
        <v>616</v>
      </c>
      <c r="M25" s="286" t="s">
        <v>617</v>
      </c>
      <c r="N25" s="286" t="s">
        <v>618</v>
      </c>
      <c r="O25" s="287"/>
      <c r="P25" s="287"/>
      <c r="Q25" s="286" t="s">
        <v>636</v>
      </c>
      <c r="R25" s="286" t="s">
        <v>637</v>
      </c>
      <c r="S25" s="286" t="s">
        <v>638</v>
      </c>
      <c r="T25" s="286" t="s">
        <v>639</v>
      </c>
      <c r="U25" s="286" t="s">
        <v>640</v>
      </c>
      <c r="V25" s="287"/>
      <c r="W25" s="286" t="s">
        <v>636</v>
      </c>
      <c r="X25" s="286" t="s">
        <v>637</v>
      </c>
      <c r="Y25" s="286" t="s">
        <v>638</v>
      </c>
      <c r="Z25" s="286" t="s">
        <v>639</v>
      </c>
      <c r="AA25" s="286" t="s">
        <v>640</v>
      </c>
      <c r="AB25" s="287"/>
    </row>
    <row r="26" spans="2:28" s="278" customFormat="1">
      <c r="B26" s="239"/>
      <c r="C26" s="135" t="str">
        <f t="shared" si="0"/>
        <v/>
      </c>
      <c r="D26" s="137" t="str">
        <f t="shared" ca="1" si="2"/>
        <v/>
      </c>
      <c r="E26" s="133" t="str">
        <f t="shared" ca="1" si="3"/>
        <v/>
      </c>
      <c r="F26" s="290" t="str">
        <f>IF($C26="","",IF($G26="","",COUNTA($G$7:G26)-COUNTBLANK($G$7:G26)))</f>
        <v/>
      </c>
      <c r="G26" s="294" t="str">
        <f t="shared" ca="1" si="4"/>
        <v/>
      </c>
      <c r="H26" s="290" t="str">
        <f t="shared" si="1"/>
        <v/>
      </c>
      <c r="I26" s="292" t="str">
        <f t="shared" ca="1" si="5"/>
        <v/>
      </c>
      <c r="J26" s="290" t="str">
        <f t="shared" ca="1" si="6"/>
        <v/>
      </c>
      <c r="K26" s="293" t="str">
        <f t="shared" ca="1" si="7"/>
        <v/>
      </c>
      <c r="L26" s="286" t="s">
        <v>616</v>
      </c>
      <c r="M26" s="286" t="s">
        <v>617</v>
      </c>
      <c r="N26" s="286" t="s">
        <v>618</v>
      </c>
      <c r="O26" s="287"/>
      <c r="P26" s="287"/>
      <c r="Q26" s="286" t="s">
        <v>636</v>
      </c>
      <c r="R26" s="286" t="s">
        <v>637</v>
      </c>
      <c r="S26" s="286" t="s">
        <v>638</v>
      </c>
      <c r="T26" s="286" t="s">
        <v>639</v>
      </c>
      <c r="U26" s="286" t="s">
        <v>640</v>
      </c>
      <c r="V26" s="287"/>
      <c r="W26" s="286" t="s">
        <v>636</v>
      </c>
      <c r="X26" s="286" t="s">
        <v>637</v>
      </c>
      <c r="Y26" s="286" t="s">
        <v>638</v>
      </c>
      <c r="Z26" s="286" t="s">
        <v>639</v>
      </c>
      <c r="AA26" s="286" t="s">
        <v>640</v>
      </c>
      <c r="AB26" s="287"/>
    </row>
    <row r="27" spans="2:28" s="278" customFormat="1">
      <c r="B27" s="239"/>
      <c r="C27" s="135" t="str">
        <f t="shared" si="0"/>
        <v/>
      </c>
      <c r="D27" s="137" t="str">
        <f t="shared" ca="1" si="2"/>
        <v/>
      </c>
      <c r="E27" s="133" t="str">
        <f t="shared" ca="1" si="3"/>
        <v/>
      </c>
      <c r="F27" s="290" t="str">
        <f>IF($C27="","",IF($G27="","",COUNTA($G$7:G27)-COUNTBLANK($G$7:G27)))</f>
        <v/>
      </c>
      <c r="G27" s="294" t="str">
        <f t="shared" ca="1" si="4"/>
        <v/>
      </c>
      <c r="H27" s="290" t="str">
        <f t="shared" si="1"/>
        <v/>
      </c>
      <c r="I27" s="292" t="str">
        <f t="shared" ca="1" si="5"/>
        <v/>
      </c>
      <c r="J27" s="290" t="str">
        <f t="shared" ca="1" si="6"/>
        <v/>
      </c>
      <c r="K27" s="293" t="str">
        <f t="shared" ca="1" si="7"/>
        <v/>
      </c>
      <c r="L27" s="286" t="s">
        <v>616</v>
      </c>
      <c r="M27" s="286" t="s">
        <v>617</v>
      </c>
      <c r="N27" s="286" t="s">
        <v>618</v>
      </c>
      <c r="O27" s="287"/>
      <c r="P27" s="287"/>
      <c r="Q27" s="286" t="s">
        <v>636</v>
      </c>
      <c r="R27" s="286" t="s">
        <v>637</v>
      </c>
      <c r="S27" s="286" t="s">
        <v>638</v>
      </c>
      <c r="T27" s="286" t="s">
        <v>639</v>
      </c>
      <c r="U27" s="286" t="s">
        <v>640</v>
      </c>
      <c r="V27" s="287"/>
      <c r="W27" s="286" t="s">
        <v>636</v>
      </c>
      <c r="X27" s="286" t="s">
        <v>637</v>
      </c>
      <c r="Y27" s="286" t="s">
        <v>638</v>
      </c>
      <c r="Z27" s="286" t="s">
        <v>639</v>
      </c>
      <c r="AA27" s="286" t="s">
        <v>640</v>
      </c>
      <c r="AB27" s="287"/>
    </row>
    <row r="28" spans="2:28" s="278" customFormat="1">
      <c r="B28" s="239"/>
      <c r="C28" s="135" t="str">
        <f t="shared" si="0"/>
        <v/>
      </c>
      <c r="D28" s="137" t="str">
        <f t="shared" ca="1" si="2"/>
        <v/>
      </c>
      <c r="E28" s="133" t="str">
        <f t="shared" ca="1" si="3"/>
        <v/>
      </c>
      <c r="F28" s="290" t="str">
        <f>IF($C28="","",IF($G28="","",COUNTA($G$7:G28)-COUNTBLANK($G$7:G28)))</f>
        <v/>
      </c>
      <c r="G28" s="294" t="str">
        <f t="shared" ca="1" si="4"/>
        <v/>
      </c>
      <c r="H28" s="290" t="str">
        <f t="shared" si="1"/>
        <v/>
      </c>
      <c r="I28" s="292" t="str">
        <f t="shared" ca="1" si="5"/>
        <v/>
      </c>
      <c r="J28" s="290" t="str">
        <f t="shared" ca="1" si="6"/>
        <v/>
      </c>
      <c r="K28" s="293" t="str">
        <f t="shared" ca="1" si="7"/>
        <v/>
      </c>
      <c r="L28" s="286" t="s">
        <v>616</v>
      </c>
      <c r="M28" s="286" t="s">
        <v>617</v>
      </c>
      <c r="N28" s="286" t="s">
        <v>618</v>
      </c>
      <c r="O28" s="287"/>
      <c r="P28" s="287"/>
      <c r="Q28" s="286" t="s">
        <v>636</v>
      </c>
      <c r="R28" s="286" t="s">
        <v>637</v>
      </c>
      <c r="S28" s="286" t="s">
        <v>638</v>
      </c>
      <c r="T28" s="286" t="s">
        <v>639</v>
      </c>
      <c r="U28" s="286" t="s">
        <v>640</v>
      </c>
      <c r="V28" s="287"/>
      <c r="W28" s="286" t="s">
        <v>636</v>
      </c>
      <c r="X28" s="286" t="s">
        <v>637</v>
      </c>
      <c r="Y28" s="286" t="s">
        <v>638</v>
      </c>
      <c r="Z28" s="286" t="s">
        <v>639</v>
      </c>
      <c r="AA28" s="286" t="s">
        <v>640</v>
      </c>
      <c r="AB28" s="287"/>
    </row>
    <row r="29" spans="2:28" s="278" customFormat="1">
      <c r="B29" s="239"/>
      <c r="C29" s="135" t="str">
        <f t="shared" si="0"/>
        <v/>
      </c>
      <c r="D29" s="137" t="str">
        <f t="shared" ca="1" si="2"/>
        <v/>
      </c>
      <c r="E29" s="133" t="str">
        <f t="shared" ca="1" si="3"/>
        <v/>
      </c>
      <c r="F29" s="290" t="str">
        <f>IF($C29="","",IF($G29="","",COUNTA($G$7:G29)-COUNTBLANK($G$7:G29)))</f>
        <v/>
      </c>
      <c r="G29" s="294" t="str">
        <f t="shared" ca="1" si="4"/>
        <v/>
      </c>
      <c r="H29" s="290" t="str">
        <f t="shared" si="1"/>
        <v/>
      </c>
      <c r="I29" s="292" t="str">
        <f t="shared" ca="1" si="5"/>
        <v/>
      </c>
      <c r="J29" s="290" t="str">
        <f t="shared" ca="1" si="6"/>
        <v/>
      </c>
      <c r="K29" s="293" t="str">
        <f t="shared" ca="1" si="7"/>
        <v/>
      </c>
      <c r="L29" s="286" t="s">
        <v>616</v>
      </c>
      <c r="M29" s="286" t="s">
        <v>617</v>
      </c>
      <c r="N29" s="286" t="s">
        <v>618</v>
      </c>
      <c r="O29" s="287"/>
      <c r="P29" s="287"/>
      <c r="Q29" s="286" t="s">
        <v>636</v>
      </c>
      <c r="R29" s="286" t="s">
        <v>637</v>
      </c>
      <c r="S29" s="286" t="s">
        <v>638</v>
      </c>
      <c r="T29" s="286" t="s">
        <v>639</v>
      </c>
      <c r="U29" s="286" t="s">
        <v>640</v>
      </c>
      <c r="V29" s="287"/>
      <c r="W29" s="286" t="s">
        <v>636</v>
      </c>
      <c r="X29" s="286" t="s">
        <v>637</v>
      </c>
      <c r="Y29" s="286" t="s">
        <v>638</v>
      </c>
      <c r="Z29" s="286" t="s">
        <v>639</v>
      </c>
      <c r="AA29" s="286" t="s">
        <v>640</v>
      </c>
      <c r="AB29" s="287"/>
    </row>
    <row r="30" spans="2:28" s="278" customFormat="1">
      <c r="B30" s="239"/>
      <c r="C30" s="135" t="str">
        <f t="shared" si="0"/>
        <v/>
      </c>
      <c r="D30" s="137" t="str">
        <f t="shared" ca="1" si="2"/>
        <v/>
      </c>
      <c r="E30" s="133" t="str">
        <f t="shared" ca="1" si="3"/>
        <v/>
      </c>
      <c r="F30" s="290" t="str">
        <f>IF($C30="","",IF($G30="","",COUNTA($G$7:G30)-COUNTBLANK($G$7:G30)))</f>
        <v/>
      </c>
      <c r="G30" s="294" t="str">
        <f t="shared" ca="1" si="4"/>
        <v/>
      </c>
      <c r="H30" s="290" t="str">
        <f t="shared" si="1"/>
        <v/>
      </c>
      <c r="I30" s="292" t="str">
        <f t="shared" ca="1" si="5"/>
        <v/>
      </c>
      <c r="J30" s="290" t="str">
        <f t="shared" ca="1" si="6"/>
        <v/>
      </c>
      <c r="K30" s="293" t="str">
        <f t="shared" ca="1" si="7"/>
        <v/>
      </c>
      <c r="L30" s="286" t="s">
        <v>616</v>
      </c>
      <c r="M30" s="286" t="s">
        <v>617</v>
      </c>
      <c r="N30" s="286" t="s">
        <v>618</v>
      </c>
      <c r="O30" s="287"/>
      <c r="P30" s="287"/>
      <c r="Q30" s="286" t="s">
        <v>636</v>
      </c>
      <c r="R30" s="286" t="s">
        <v>637</v>
      </c>
      <c r="S30" s="286" t="s">
        <v>638</v>
      </c>
      <c r="T30" s="286" t="s">
        <v>639</v>
      </c>
      <c r="U30" s="286" t="s">
        <v>640</v>
      </c>
      <c r="V30" s="287"/>
      <c r="W30" s="286" t="s">
        <v>636</v>
      </c>
      <c r="X30" s="286" t="s">
        <v>637</v>
      </c>
      <c r="Y30" s="286" t="s">
        <v>638</v>
      </c>
      <c r="Z30" s="286" t="s">
        <v>639</v>
      </c>
      <c r="AA30" s="286" t="s">
        <v>640</v>
      </c>
      <c r="AB30" s="287"/>
    </row>
    <row r="31" spans="2:28" s="278" customFormat="1">
      <c r="B31" s="239"/>
      <c r="C31" s="135" t="str">
        <f t="shared" si="0"/>
        <v/>
      </c>
      <c r="D31" s="137" t="str">
        <f t="shared" ca="1" si="2"/>
        <v/>
      </c>
      <c r="E31" s="133" t="str">
        <f t="shared" ca="1" si="3"/>
        <v/>
      </c>
      <c r="F31" s="290" t="str">
        <f>IF($C31="","",IF($G31="","",COUNTA($G$7:G31)-COUNTBLANK($G$7:G31)))</f>
        <v/>
      </c>
      <c r="G31" s="294" t="str">
        <f t="shared" ca="1" si="4"/>
        <v/>
      </c>
      <c r="H31" s="290" t="str">
        <f t="shared" si="1"/>
        <v/>
      </c>
      <c r="I31" s="292" t="str">
        <f t="shared" ca="1" si="5"/>
        <v/>
      </c>
      <c r="J31" s="290" t="str">
        <f t="shared" ca="1" si="6"/>
        <v/>
      </c>
      <c r="K31" s="293" t="str">
        <f t="shared" ca="1" si="7"/>
        <v/>
      </c>
      <c r="L31" s="286" t="s">
        <v>616</v>
      </c>
      <c r="M31" s="286" t="s">
        <v>617</v>
      </c>
      <c r="N31" s="286" t="s">
        <v>618</v>
      </c>
      <c r="O31" s="287"/>
      <c r="P31" s="287"/>
      <c r="Q31" s="286" t="s">
        <v>636</v>
      </c>
      <c r="R31" s="286" t="s">
        <v>637</v>
      </c>
      <c r="S31" s="286" t="s">
        <v>638</v>
      </c>
      <c r="T31" s="286" t="s">
        <v>639</v>
      </c>
      <c r="U31" s="286" t="s">
        <v>640</v>
      </c>
      <c r="V31" s="287"/>
      <c r="W31" s="286" t="s">
        <v>636</v>
      </c>
      <c r="X31" s="286" t="s">
        <v>637</v>
      </c>
      <c r="Y31" s="286" t="s">
        <v>638</v>
      </c>
      <c r="Z31" s="286" t="s">
        <v>639</v>
      </c>
      <c r="AA31" s="286" t="s">
        <v>640</v>
      </c>
      <c r="AB31" s="287"/>
    </row>
    <row r="32" spans="2:28" s="278" customFormat="1">
      <c r="B32" s="239"/>
      <c r="C32" s="135" t="str">
        <f t="shared" si="0"/>
        <v/>
      </c>
      <c r="D32" s="137" t="str">
        <f t="shared" ca="1" si="2"/>
        <v/>
      </c>
      <c r="E32" s="133" t="str">
        <f t="shared" ca="1" si="3"/>
        <v/>
      </c>
      <c r="F32" s="290" t="str">
        <f>IF($C32="","",IF($G32="","",COUNTA($G$7:G32)-COUNTBLANK($G$7:G32)))</f>
        <v/>
      </c>
      <c r="G32" s="294" t="str">
        <f t="shared" ca="1" si="4"/>
        <v/>
      </c>
      <c r="H32" s="290" t="str">
        <f t="shared" si="1"/>
        <v/>
      </c>
      <c r="I32" s="292" t="str">
        <f t="shared" ca="1" si="5"/>
        <v/>
      </c>
      <c r="J32" s="290" t="str">
        <f t="shared" ca="1" si="6"/>
        <v/>
      </c>
      <c r="K32" s="293" t="str">
        <f t="shared" ca="1" si="7"/>
        <v/>
      </c>
      <c r="L32" s="286" t="s">
        <v>616</v>
      </c>
      <c r="M32" s="286" t="s">
        <v>617</v>
      </c>
      <c r="N32" s="286" t="s">
        <v>618</v>
      </c>
      <c r="O32" s="287"/>
      <c r="P32" s="287"/>
      <c r="Q32" s="286" t="s">
        <v>636</v>
      </c>
      <c r="R32" s="286" t="s">
        <v>637</v>
      </c>
      <c r="S32" s="286" t="s">
        <v>638</v>
      </c>
      <c r="T32" s="286" t="s">
        <v>639</v>
      </c>
      <c r="U32" s="286" t="s">
        <v>640</v>
      </c>
      <c r="V32" s="287"/>
      <c r="W32" s="286" t="s">
        <v>636</v>
      </c>
      <c r="X32" s="286" t="s">
        <v>637</v>
      </c>
      <c r="Y32" s="286" t="s">
        <v>638</v>
      </c>
      <c r="Z32" s="286" t="s">
        <v>639</v>
      </c>
      <c r="AA32" s="286" t="s">
        <v>640</v>
      </c>
      <c r="AB32" s="287"/>
    </row>
    <row r="33" spans="2:28" s="278" customFormat="1">
      <c r="B33" s="239"/>
      <c r="C33" s="135" t="str">
        <f t="shared" si="0"/>
        <v/>
      </c>
      <c r="D33" s="137" t="str">
        <f t="shared" ca="1" si="2"/>
        <v/>
      </c>
      <c r="E33" s="133" t="str">
        <f t="shared" ca="1" si="3"/>
        <v/>
      </c>
      <c r="F33" s="290" t="str">
        <f>IF($C33="","",IF($G33="","",COUNTA($G$7:G33)-COUNTBLANK($G$7:G33)))</f>
        <v/>
      </c>
      <c r="G33" s="294" t="str">
        <f t="shared" ca="1" si="4"/>
        <v/>
      </c>
      <c r="H33" s="290" t="str">
        <f t="shared" si="1"/>
        <v/>
      </c>
      <c r="I33" s="292" t="str">
        <f t="shared" ca="1" si="5"/>
        <v/>
      </c>
      <c r="J33" s="290" t="str">
        <f t="shared" ca="1" si="6"/>
        <v/>
      </c>
      <c r="K33" s="293" t="str">
        <f t="shared" ca="1" si="7"/>
        <v/>
      </c>
      <c r="L33" s="286" t="s">
        <v>616</v>
      </c>
      <c r="M33" s="286" t="s">
        <v>617</v>
      </c>
      <c r="N33" s="286" t="s">
        <v>618</v>
      </c>
      <c r="O33" s="287"/>
      <c r="P33" s="287"/>
      <c r="Q33" s="286" t="s">
        <v>636</v>
      </c>
      <c r="R33" s="286" t="s">
        <v>637</v>
      </c>
      <c r="S33" s="286" t="s">
        <v>638</v>
      </c>
      <c r="T33" s="286" t="s">
        <v>639</v>
      </c>
      <c r="U33" s="286" t="s">
        <v>640</v>
      </c>
      <c r="V33" s="287"/>
      <c r="W33" s="286" t="s">
        <v>636</v>
      </c>
      <c r="X33" s="286" t="s">
        <v>637</v>
      </c>
      <c r="Y33" s="286" t="s">
        <v>638</v>
      </c>
      <c r="Z33" s="286" t="s">
        <v>639</v>
      </c>
      <c r="AA33" s="286" t="s">
        <v>640</v>
      </c>
      <c r="AB33" s="287"/>
    </row>
    <row r="34" spans="2:28" s="278" customFormat="1">
      <c r="B34" s="239"/>
      <c r="C34" s="135" t="str">
        <f t="shared" si="0"/>
        <v/>
      </c>
      <c r="D34" s="137" t="str">
        <f t="shared" ca="1" si="2"/>
        <v/>
      </c>
      <c r="E34" s="133" t="str">
        <f t="shared" ca="1" si="3"/>
        <v/>
      </c>
      <c r="F34" s="290" t="str">
        <f>IF($C34="","",IF($G34="","",COUNTA($G$7:G34)-COUNTBLANK($G$7:G34)))</f>
        <v/>
      </c>
      <c r="G34" s="294" t="str">
        <f t="shared" ca="1" si="4"/>
        <v/>
      </c>
      <c r="H34" s="290" t="str">
        <f t="shared" si="1"/>
        <v/>
      </c>
      <c r="I34" s="292" t="str">
        <f t="shared" ca="1" si="5"/>
        <v/>
      </c>
      <c r="J34" s="290" t="str">
        <f t="shared" ca="1" si="6"/>
        <v/>
      </c>
      <c r="K34" s="293" t="str">
        <f t="shared" ca="1" si="7"/>
        <v/>
      </c>
      <c r="L34" s="286" t="s">
        <v>616</v>
      </c>
      <c r="M34" s="286" t="s">
        <v>617</v>
      </c>
      <c r="N34" s="286" t="s">
        <v>618</v>
      </c>
      <c r="O34" s="287"/>
      <c r="P34" s="287"/>
      <c r="Q34" s="286" t="s">
        <v>636</v>
      </c>
      <c r="R34" s="286" t="s">
        <v>637</v>
      </c>
      <c r="S34" s="286" t="s">
        <v>638</v>
      </c>
      <c r="T34" s="286" t="s">
        <v>639</v>
      </c>
      <c r="U34" s="286" t="s">
        <v>640</v>
      </c>
      <c r="V34" s="287"/>
      <c r="W34" s="286" t="s">
        <v>636</v>
      </c>
      <c r="X34" s="286" t="s">
        <v>637</v>
      </c>
      <c r="Y34" s="286" t="s">
        <v>638</v>
      </c>
      <c r="Z34" s="286" t="s">
        <v>639</v>
      </c>
      <c r="AA34" s="286" t="s">
        <v>640</v>
      </c>
      <c r="AB34" s="287"/>
    </row>
    <row r="35" spans="2:28" s="278" customFormat="1">
      <c r="B35" s="239"/>
      <c r="C35" s="135" t="str">
        <f t="shared" si="0"/>
        <v/>
      </c>
      <c r="D35" s="137" t="str">
        <f t="shared" ca="1" si="2"/>
        <v/>
      </c>
      <c r="E35" s="133" t="str">
        <f t="shared" ca="1" si="3"/>
        <v/>
      </c>
      <c r="F35" s="290" t="str">
        <f>IF($C35="","",IF($G35="","",COUNTA($G$7:G35)-COUNTBLANK($G$7:G35)))</f>
        <v/>
      </c>
      <c r="G35" s="294" t="str">
        <f t="shared" ca="1" si="4"/>
        <v/>
      </c>
      <c r="H35" s="290" t="str">
        <f t="shared" si="1"/>
        <v/>
      </c>
      <c r="I35" s="292" t="str">
        <f t="shared" ca="1" si="5"/>
        <v/>
      </c>
      <c r="J35" s="290" t="str">
        <f t="shared" ca="1" si="6"/>
        <v/>
      </c>
      <c r="K35" s="293" t="str">
        <f t="shared" ca="1" si="7"/>
        <v/>
      </c>
      <c r="L35" s="286" t="s">
        <v>616</v>
      </c>
      <c r="M35" s="286" t="s">
        <v>617</v>
      </c>
      <c r="N35" s="286" t="s">
        <v>618</v>
      </c>
      <c r="O35" s="287"/>
      <c r="P35" s="287"/>
      <c r="Q35" s="286" t="s">
        <v>636</v>
      </c>
      <c r="R35" s="286" t="s">
        <v>637</v>
      </c>
      <c r="S35" s="286" t="s">
        <v>638</v>
      </c>
      <c r="T35" s="286" t="s">
        <v>639</v>
      </c>
      <c r="U35" s="286" t="s">
        <v>640</v>
      </c>
      <c r="V35" s="287"/>
      <c r="W35" s="286" t="s">
        <v>636</v>
      </c>
      <c r="X35" s="286" t="s">
        <v>637</v>
      </c>
      <c r="Y35" s="286" t="s">
        <v>638</v>
      </c>
      <c r="Z35" s="286" t="s">
        <v>639</v>
      </c>
      <c r="AA35" s="286" t="s">
        <v>640</v>
      </c>
      <c r="AB35" s="287"/>
    </row>
    <row r="36" spans="2:28" s="278" customFormat="1">
      <c r="B36" s="239"/>
      <c r="C36" s="135" t="str">
        <f t="shared" si="0"/>
        <v/>
      </c>
      <c r="D36" s="137" t="str">
        <f t="shared" ca="1" si="2"/>
        <v/>
      </c>
      <c r="E36" s="133" t="str">
        <f t="shared" ca="1" si="3"/>
        <v/>
      </c>
      <c r="F36" s="290" t="str">
        <f>IF($C36="","",IF($G36="","",COUNTA($G$7:G36)-COUNTBLANK($G$7:G36)))</f>
        <v/>
      </c>
      <c r="G36" s="294" t="str">
        <f t="shared" ca="1" si="4"/>
        <v/>
      </c>
      <c r="H36" s="290" t="str">
        <f t="shared" si="1"/>
        <v/>
      </c>
      <c r="I36" s="292" t="str">
        <f t="shared" ca="1" si="5"/>
        <v/>
      </c>
      <c r="J36" s="290" t="str">
        <f t="shared" ca="1" si="6"/>
        <v/>
      </c>
      <c r="K36" s="293" t="str">
        <f t="shared" ca="1" si="7"/>
        <v/>
      </c>
      <c r="L36" s="286" t="s">
        <v>616</v>
      </c>
      <c r="M36" s="286" t="s">
        <v>617</v>
      </c>
      <c r="N36" s="286" t="s">
        <v>618</v>
      </c>
      <c r="O36" s="287"/>
      <c r="P36" s="287"/>
      <c r="Q36" s="286" t="s">
        <v>636</v>
      </c>
      <c r="R36" s="286" t="s">
        <v>637</v>
      </c>
      <c r="S36" s="286" t="s">
        <v>638</v>
      </c>
      <c r="T36" s="286" t="s">
        <v>639</v>
      </c>
      <c r="U36" s="286" t="s">
        <v>640</v>
      </c>
      <c r="V36" s="287"/>
      <c r="W36" s="286" t="s">
        <v>636</v>
      </c>
      <c r="X36" s="286" t="s">
        <v>637</v>
      </c>
      <c r="Y36" s="286" t="s">
        <v>638</v>
      </c>
      <c r="Z36" s="286" t="s">
        <v>639</v>
      </c>
      <c r="AA36" s="286" t="s">
        <v>640</v>
      </c>
      <c r="AB36" s="287"/>
    </row>
    <row r="37" spans="2:28" s="278" customFormat="1">
      <c r="B37" s="239"/>
      <c r="C37" s="135" t="str">
        <f t="shared" si="0"/>
        <v/>
      </c>
      <c r="D37" s="137" t="str">
        <f t="shared" ca="1" si="2"/>
        <v/>
      </c>
      <c r="E37" s="133" t="str">
        <f t="shared" ca="1" si="3"/>
        <v/>
      </c>
      <c r="F37" s="290" t="str">
        <f>IF($C37="","",IF($G37="","",COUNTA($G$7:G37)-COUNTBLANK($G$7:G37)))</f>
        <v/>
      </c>
      <c r="G37" s="294" t="str">
        <f t="shared" ca="1" si="4"/>
        <v/>
      </c>
      <c r="H37" s="290" t="str">
        <f t="shared" si="1"/>
        <v/>
      </c>
      <c r="I37" s="292" t="str">
        <f t="shared" ca="1" si="5"/>
        <v/>
      </c>
      <c r="J37" s="290" t="str">
        <f t="shared" ca="1" si="6"/>
        <v/>
      </c>
      <c r="K37" s="293" t="str">
        <f t="shared" ca="1" si="7"/>
        <v/>
      </c>
      <c r="L37" s="286" t="s">
        <v>616</v>
      </c>
      <c r="M37" s="286" t="s">
        <v>617</v>
      </c>
      <c r="N37" s="286" t="s">
        <v>618</v>
      </c>
      <c r="O37" s="287"/>
      <c r="P37" s="287"/>
      <c r="Q37" s="286" t="s">
        <v>636</v>
      </c>
      <c r="R37" s="286" t="s">
        <v>637</v>
      </c>
      <c r="S37" s="286" t="s">
        <v>638</v>
      </c>
      <c r="T37" s="286" t="s">
        <v>639</v>
      </c>
      <c r="U37" s="286" t="s">
        <v>640</v>
      </c>
      <c r="V37" s="287"/>
      <c r="W37" s="286" t="s">
        <v>636</v>
      </c>
      <c r="X37" s="286" t="s">
        <v>637</v>
      </c>
      <c r="Y37" s="286" t="s">
        <v>638</v>
      </c>
      <c r="Z37" s="286" t="s">
        <v>639</v>
      </c>
      <c r="AA37" s="286" t="s">
        <v>640</v>
      </c>
      <c r="AB37" s="287"/>
    </row>
    <row r="38" spans="2:28" s="278" customFormat="1">
      <c r="B38" s="239"/>
      <c r="C38" s="135" t="str">
        <f t="shared" si="0"/>
        <v/>
      </c>
      <c r="D38" s="137" t="str">
        <f t="shared" ca="1" si="2"/>
        <v/>
      </c>
      <c r="E38" s="133" t="str">
        <f t="shared" ca="1" si="3"/>
        <v/>
      </c>
      <c r="F38" s="290" t="str">
        <f>IF($C38="","",IF($G38="","",COUNTA($G$7:G38)-COUNTBLANK($G$7:G38)))</f>
        <v/>
      </c>
      <c r="G38" s="294" t="str">
        <f t="shared" ca="1" si="4"/>
        <v/>
      </c>
      <c r="H38" s="290" t="str">
        <f t="shared" si="1"/>
        <v/>
      </c>
      <c r="I38" s="292" t="str">
        <f t="shared" ca="1" si="5"/>
        <v/>
      </c>
      <c r="J38" s="290" t="str">
        <f t="shared" ca="1" si="6"/>
        <v/>
      </c>
      <c r="K38" s="293" t="str">
        <f t="shared" ca="1" si="7"/>
        <v/>
      </c>
      <c r="L38" s="286" t="s">
        <v>616</v>
      </c>
      <c r="M38" s="286" t="s">
        <v>617</v>
      </c>
      <c r="N38" s="286" t="s">
        <v>618</v>
      </c>
      <c r="O38" s="287"/>
      <c r="P38" s="287"/>
      <c r="Q38" s="286" t="s">
        <v>636</v>
      </c>
      <c r="R38" s="286" t="s">
        <v>637</v>
      </c>
      <c r="S38" s="286" t="s">
        <v>638</v>
      </c>
      <c r="T38" s="286" t="s">
        <v>639</v>
      </c>
      <c r="U38" s="286" t="s">
        <v>640</v>
      </c>
      <c r="V38" s="287"/>
      <c r="W38" s="286" t="s">
        <v>636</v>
      </c>
      <c r="X38" s="286" t="s">
        <v>637</v>
      </c>
      <c r="Y38" s="286" t="s">
        <v>638</v>
      </c>
      <c r="Z38" s="286" t="s">
        <v>639</v>
      </c>
      <c r="AA38" s="286" t="s">
        <v>640</v>
      </c>
      <c r="AB38" s="287"/>
    </row>
    <row r="39" spans="2:28" s="278" customFormat="1">
      <c r="B39" s="239"/>
      <c r="C39" s="135" t="str">
        <f t="shared" si="0"/>
        <v/>
      </c>
      <c r="D39" s="137" t="str">
        <f t="shared" ca="1" si="2"/>
        <v/>
      </c>
      <c r="E39" s="133" t="str">
        <f t="shared" ca="1" si="3"/>
        <v/>
      </c>
      <c r="F39" s="290" t="str">
        <f>IF($C39="","",IF($G39="","",COUNTA($G$7:G39)-COUNTBLANK($G$7:G39)))</f>
        <v/>
      </c>
      <c r="G39" s="294" t="str">
        <f t="shared" ca="1" si="4"/>
        <v/>
      </c>
      <c r="H39" s="290" t="str">
        <f t="shared" si="1"/>
        <v/>
      </c>
      <c r="I39" s="292" t="str">
        <f t="shared" ca="1" si="5"/>
        <v/>
      </c>
      <c r="J39" s="290" t="str">
        <f t="shared" ca="1" si="6"/>
        <v/>
      </c>
      <c r="K39" s="293" t="str">
        <f t="shared" ca="1" si="7"/>
        <v/>
      </c>
      <c r="L39" s="286" t="s">
        <v>616</v>
      </c>
      <c r="M39" s="286" t="s">
        <v>617</v>
      </c>
      <c r="N39" s="286" t="s">
        <v>618</v>
      </c>
      <c r="O39" s="287"/>
      <c r="P39" s="287"/>
      <c r="Q39" s="286" t="s">
        <v>636</v>
      </c>
      <c r="R39" s="286" t="s">
        <v>637</v>
      </c>
      <c r="S39" s="286" t="s">
        <v>638</v>
      </c>
      <c r="T39" s="286" t="s">
        <v>639</v>
      </c>
      <c r="U39" s="286" t="s">
        <v>640</v>
      </c>
      <c r="V39" s="287"/>
      <c r="W39" s="286" t="s">
        <v>636</v>
      </c>
      <c r="X39" s="286" t="s">
        <v>637</v>
      </c>
      <c r="Y39" s="286" t="s">
        <v>638</v>
      </c>
      <c r="Z39" s="286" t="s">
        <v>639</v>
      </c>
      <c r="AA39" s="286" t="s">
        <v>640</v>
      </c>
      <c r="AB39" s="287"/>
    </row>
    <row r="40" spans="2:28" s="278" customFormat="1">
      <c r="B40" s="239"/>
      <c r="C40" s="135" t="str">
        <f t="shared" si="0"/>
        <v/>
      </c>
      <c r="D40" s="137" t="str">
        <f t="shared" ca="1" si="2"/>
        <v/>
      </c>
      <c r="E40" s="133" t="str">
        <f t="shared" ca="1" si="3"/>
        <v/>
      </c>
      <c r="F40" s="290" t="str">
        <f>IF($C40="","",IF($G40="","",COUNTA($G$7:G40)-COUNTBLANK($G$7:G40)))</f>
        <v/>
      </c>
      <c r="G40" s="294" t="str">
        <f t="shared" ca="1" si="4"/>
        <v/>
      </c>
      <c r="H40" s="290" t="str">
        <f t="shared" si="1"/>
        <v/>
      </c>
      <c r="I40" s="292" t="str">
        <f t="shared" ca="1" si="5"/>
        <v/>
      </c>
      <c r="J40" s="290" t="str">
        <f t="shared" ca="1" si="6"/>
        <v/>
      </c>
      <c r="K40" s="293" t="str">
        <f t="shared" ca="1" si="7"/>
        <v/>
      </c>
      <c r="L40" s="286" t="s">
        <v>616</v>
      </c>
      <c r="M40" s="286" t="s">
        <v>617</v>
      </c>
      <c r="N40" s="286" t="s">
        <v>618</v>
      </c>
      <c r="O40" s="287"/>
      <c r="P40" s="287"/>
      <c r="Q40" s="286" t="s">
        <v>636</v>
      </c>
      <c r="R40" s="286" t="s">
        <v>637</v>
      </c>
      <c r="S40" s="286" t="s">
        <v>638</v>
      </c>
      <c r="T40" s="286" t="s">
        <v>639</v>
      </c>
      <c r="U40" s="286" t="s">
        <v>640</v>
      </c>
      <c r="V40" s="287"/>
      <c r="W40" s="286" t="s">
        <v>636</v>
      </c>
      <c r="X40" s="286" t="s">
        <v>637</v>
      </c>
      <c r="Y40" s="286" t="s">
        <v>638</v>
      </c>
      <c r="Z40" s="286" t="s">
        <v>639</v>
      </c>
      <c r="AA40" s="286" t="s">
        <v>640</v>
      </c>
      <c r="AB40" s="287"/>
    </row>
    <row r="41" spans="2:28" s="278" customFormat="1">
      <c r="B41" s="239"/>
      <c r="C41" s="135" t="str">
        <f t="shared" si="0"/>
        <v/>
      </c>
      <c r="D41" s="137" t="str">
        <f t="shared" ca="1" si="2"/>
        <v/>
      </c>
      <c r="E41" s="133" t="str">
        <f t="shared" ca="1" si="3"/>
        <v/>
      </c>
      <c r="F41" s="290" t="str">
        <f>IF($C41="","",IF($G41="","",COUNTA($G$7:G41)-COUNTBLANK($G$7:G41)))</f>
        <v/>
      </c>
      <c r="G41" s="294" t="str">
        <f t="shared" ca="1" si="4"/>
        <v/>
      </c>
      <c r="H41" s="290" t="str">
        <f t="shared" si="1"/>
        <v/>
      </c>
      <c r="I41" s="292" t="str">
        <f t="shared" ca="1" si="5"/>
        <v/>
      </c>
      <c r="J41" s="290" t="str">
        <f t="shared" ca="1" si="6"/>
        <v/>
      </c>
      <c r="K41" s="293" t="str">
        <f t="shared" ca="1" si="7"/>
        <v/>
      </c>
      <c r="L41" s="286" t="s">
        <v>616</v>
      </c>
      <c r="M41" s="286" t="s">
        <v>617</v>
      </c>
      <c r="N41" s="286" t="s">
        <v>618</v>
      </c>
      <c r="O41" s="287"/>
      <c r="P41" s="287"/>
      <c r="Q41" s="286" t="s">
        <v>636</v>
      </c>
      <c r="R41" s="286" t="s">
        <v>637</v>
      </c>
      <c r="S41" s="286" t="s">
        <v>638</v>
      </c>
      <c r="T41" s="286" t="s">
        <v>639</v>
      </c>
      <c r="U41" s="286" t="s">
        <v>640</v>
      </c>
      <c r="V41" s="287"/>
      <c r="W41" s="286" t="s">
        <v>636</v>
      </c>
      <c r="X41" s="286" t="s">
        <v>637</v>
      </c>
      <c r="Y41" s="286" t="s">
        <v>638</v>
      </c>
      <c r="Z41" s="286" t="s">
        <v>639</v>
      </c>
      <c r="AA41" s="286" t="s">
        <v>640</v>
      </c>
      <c r="AB41" s="287"/>
    </row>
    <row r="42" spans="2:28" s="278" customFormat="1">
      <c r="B42" s="239"/>
      <c r="C42" s="135" t="str">
        <f t="shared" si="0"/>
        <v/>
      </c>
      <c r="D42" s="137" t="str">
        <f t="shared" ca="1" si="2"/>
        <v/>
      </c>
      <c r="E42" s="133" t="str">
        <f t="shared" ca="1" si="3"/>
        <v/>
      </c>
      <c r="F42" s="290" t="str">
        <f>IF($C42="","",IF($G42="","",COUNTA($G$7:G42)-COUNTBLANK($G$7:G42)))</f>
        <v/>
      </c>
      <c r="G42" s="294" t="str">
        <f t="shared" ca="1" si="4"/>
        <v/>
      </c>
      <c r="H42" s="290" t="str">
        <f t="shared" si="1"/>
        <v/>
      </c>
      <c r="I42" s="292" t="str">
        <f t="shared" ca="1" si="5"/>
        <v/>
      </c>
      <c r="J42" s="290" t="str">
        <f t="shared" ca="1" si="6"/>
        <v/>
      </c>
      <c r="K42" s="293" t="str">
        <f t="shared" ca="1" si="7"/>
        <v/>
      </c>
      <c r="L42" s="286" t="s">
        <v>616</v>
      </c>
      <c r="M42" s="286" t="s">
        <v>617</v>
      </c>
      <c r="N42" s="286" t="s">
        <v>618</v>
      </c>
      <c r="O42" s="287"/>
      <c r="P42" s="287"/>
      <c r="Q42" s="286" t="s">
        <v>636</v>
      </c>
      <c r="R42" s="286" t="s">
        <v>637</v>
      </c>
      <c r="S42" s="286" t="s">
        <v>638</v>
      </c>
      <c r="T42" s="286" t="s">
        <v>639</v>
      </c>
      <c r="U42" s="286" t="s">
        <v>640</v>
      </c>
      <c r="V42" s="287"/>
      <c r="W42" s="286" t="s">
        <v>636</v>
      </c>
      <c r="X42" s="286" t="s">
        <v>637</v>
      </c>
      <c r="Y42" s="286" t="s">
        <v>638</v>
      </c>
      <c r="Z42" s="286" t="s">
        <v>639</v>
      </c>
      <c r="AA42" s="286" t="s">
        <v>640</v>
      </c>
      <c r="AB42" s="287"/>
    </row>
    <row r="43" spans="2:28" s="278" customFormat="1">
      <c r="B43" s="239"/>
      <c r="C43" s="135" t="str">
        <f t="shared" si="0"/>
        <v/>
      </c>
      <c r="D43" s="137" t="str">
        <f t="shared" ca="1" si="2"/>
        <v/>
      </c>
      <c r="E43" s="133" t="str">
        <f t="shared" ca="1" si="3"/>
        <v/>
      </c>
      <c r="F43" s="290" t="str">
        <f>IF($C43="","",IF($G43="","",COUNTA($G$7:G43)-COUNTBLANK($G$7:G43)))</f>
        <v/>
      </c>
      <c r="G43" s="294" t="str">
        <f t="shared" ca="1" si="4"/>
        <v/>
      </c>
      <c r="H43" s="290" t="str">
        <f t="shared" si="1"/>
        <v/>
      </c>
      <c r="I43" s="292" t="str">
        <f t="shared" ca="1" si="5"/>
        <v/>
      </c>
      <c r="J43" s="290" t="str">
        <f t="shared" ca="1" si="6"/>
        <v/>
      </c>
      <c r="K43" s="293" t="str">
        <f t="shared" ca="1" si="7"/>
        <v/>
      </c>
      <c r="L43" s="286" t="s">
        <v>616</v>
      </c>
      <c r="M43" s="286" t="s">
        <v>617</v>
      </c>
      <c r="N43" s="286" t="s">
        <v>618</v>
      </c>
      <c r="O43" s="287"/>
      <c r="P43" s="287"/>
      <c r="Q43" s="286" t="s">
        <v>636</v>
      </c>
      <c r="R43" s="286" t="s">
        <v>637</v>
      </c>
      <c r="S43" s="286" t="s">
        <v>638</v>
      </c>
      <c r="T43" s="286" t="s">
        <v>639</v>
      </c>
      <c r="U43" s="286" t="s">
        <v>640</v>
      </c>
      <c r="V43" s="287"/>
      <c r="W43" s="286" t="s">
        <v>636</v>
      </c>
      <c r="X43" s="286" t="s">
        <v>637</v>
      </c>
      <c r="Y43" s="286" t="s">
        <v>638</v>
      </c>
      <c r="Z43" s="286" t="s">
        <v>639</v>
      </c>
      <c r="AA43" s="286" t="s">
        <v>640</v>
      </c>
      <c r="AB43" s="287"/>
    </row>
    <row r="44" spans="2:28" s="278" customFormat="1">
      <c r="B44" s="239"/>
      <c r="C44" s="135" t="str">
        <f t="shared" si="0"/>
        <v/>
      </c>
      <c r="D44" s="137" t="str">
        <f t="shared" ca="1" si="2"/>
        <v/>
      </c>
      <c r="E44" s="133" t="str">
        <f t="shared" ca="1" si="3"/>
        <v/>
      </c>
      <c r="F44" s="290" t="str">
        <f>IF($C44="","",IF($G44="","",COUNTA($G$7:G44)-COUNTBLANK($G$7:G44)))</f>
        <v/>
      </c>
      <c r="G44" s="294" t="str">
        <f t="shared" ca="1" si="4"/>
        <v/>
      </c>
      <c r="H44" s="290" t="str">
        <f t="shared" si="1"/>
        <v/>
      </c>
      <c r="I44" s="292" t="str">
        <f t="shared" ca="1" si="5"/>
        <v/>
      </c>
      <c r="J44" s="290" t="str">
        <f t="shared" ca="1" si="6"/>
        <v/>
      </c>
      <c r="K44" s="293" t="str">
        <f t="shared" ca="1" si="7"/>
        <v/>
      </c>
      <c r="L44" s="286" t="s">
        <v>616</v>
      </c>
      <c r="M44" s="286" t="s">
        <v>617</v>
      </c>
      <c r="N44" s="286" t="s">
        <v>618</v>
      </c>
      <c r="O44" s="287"/>
      <c r="P44" s="287"/>
      <c r="Q44" s="286" t="s">
        <v>636</v>
      </c>
      <c r="R44" s="286" t="s">
        <v>637</v>
      </c>
      <c r="S44" s="286" t="s">
        <v>638</v>
      </c>
      <c r="T44" s="286" t="s">
        <v>639</v>
      </c>
      <c r="U44" s="286" t="s">
        <v>640</v>
      </c>
      <c r="V44" s="287"/>
      <c r="W44" s="286" t="s">
        <v>636</v>
      </c>
      <c r="X44" s="286" t="s">
        <v>637</v>
      </c>
      <c r="Y44" s="286" t="s">
        <v>638</v>
      </c>
      <c r="Z44" s="286" t="s">
        <v>639</v>
      </c>
      <c r="AA44" s="286" t="s">
        <v>640</v>
      </c>
      <c r="AB44" s="287"/>
    </row>
    <row r="45" spans="2:28" s="278" customFormat="1">
      <c r="B45" s="239"/>
      <c r="C45" s="135" t="str">
        <f t="shared" si="0"/>
        <v/>
      </c>
      <c r="D45" s="137" t="str">
        <f t="shared" ca="1" si="2"/>
        <v/>
      </c>
      <c r="E45" s="133" t="str">
        <f t="shared" ca="1" si="3"/>
        <v/>
      </c>
      <c r="F45" s="290" t="str">
        <f>IF($C45="","",IF($G45="","",COUNTA($G$7:G45)-COUNTBLANK($G$7:G45)))</f>
        <v/>
      </c>
      <c r="G45" s="294" t="str">
        <f t="shared" ca="1" si="4"/>
        <v/>
      </c>
      <c r="H45" s="290" t="str">
        <f t="shared" si="1"/>
        <v/>
      </c>
      <c r="I45" s="292" t="str">
        <f t="shared" ca="1" si="5"/>
        <v/>
      </c>
      <c r="J45" s="290" t="str">
        <f t="shared" ca="1" si="6"/>
        <v/>
      </c>
      <c r="K45" s="293" t="str">
        <f t="shared" ca="1" si="7"/>
        <v/>
      </c>
      <c r="L45" s="286" t="s">
        <v>616</v>
      </c>
      <c r="M45" s="286" t="s">
        <v>617</v>
      </c>
      <c r="N45" s="286" t="s">
        <v>618</v>
      </c>
      <c r="O45" s="287"/>
      <c r="P45" s="287"/>
      <c r="Q45" s="286" t="s">
        <v>636</v>
      </c>
      <c r="R45" s="286" t="s">
        <v>637</v>
      </c>
      <c r="S45" s="286" t="s">
        <v>638</v>
      </c>
      <c r="T45" s="286" t="s">
        <v>639</v>
      </c>
      <c r="U45" s="286" t="s">
        <v>640</v>
      </c>
      <c r="V45" s="287"/>
      <c r="W45" s="286" t="s">
        <v>636</v>
      </c>
      <c r="X45" s="286" t="s">
        <v>637</v>
      </c>
      <c r="Y45" s="286" t="s">
        <v>638</v>
      </c>
      <c r="Z45" s="286" t="s">
        <v>639</v>
      </c>
      <c r="AA45" s="286" t="s">
        <v>640</v>
      </c>
      <c r="AB45" s="287"/>
    </row>
    <row r="46" spans="2:28" s="278" customFormat="1">
      <c r="B46" s="239"/>
      <c r="C46" s="135" t="str">
        <f t="shared" si="0"/>
        <v/>
      </c>
      <c r="D46" s="137" t="str">
        <f t="shared" ca="1" si="2"/>
        <v/>
      </c>
      <c r="E46" s="133" t="str">
        <f t="shared" ca="1" si="3"/>
        <v/>
      </c>
      <c r="F46" s="290" t="str">
        <f>IF($C46="","",IF($G46="","",COUNTA($G$7:G46)-COUNTBLANK($G$7:G46)))</f>
        <v/>
      </c>
      <c r="G46" s="294" t="str">
        <f t="shared" ca="1" si="4"/>
        <v/>
      </c>
      <c r="H46" s="290" t="str">
        <f t="shared" si="1"/>
        <v/>
      </c>
      <c r="I46" s="292" t="str">
        <f t="shared" ca="1" si="5"/>
        <v/>
      </c>
      <c r="J46" s="290" t="str">
        <f t="shared" ca="1" si="6"/>
        <v/>
      </c>
      <c r="K46" s="293" t="str">
        <f t="shared" ca="1" si="7"/>
        <v/>
      </c>
      <c r="L46" s="286" t="s">
        <v>616</v>
      </c>
      <c r="M46" s="286" t="s">
        <v>617</v>
      </c>
      <c r="N46" s="286" t="s">
        <v>618</v>
      </c>
      <c r="O46" s="287"/>
      <c r="P46" s="287"/>
      <c r="Q46" s="286" t="s">
        <v>636</v>
      </c>
      <c r="R46" s="286" t="s">
        <v>637</v>
      </c>
      <c r="S46" s="286" t="s">
        <v>638</v>
      </c>
      <c r="T46" s="286" t="s">
        <v>639</v>
      </c>
      <c r="U46" s="286" t="s">
        <v>640</v>
      </c>
      <c r="V46" s="287"/>
      <c r="W46" s="286" t="s">
        <v>636</v>
      </c>
      <c r="X46" s="286" t="s">
        <v>637</v>
      </c>
      <c r="Y46" s="286" t="s">
        <v>638</v>
      </c>
      <c r="Z46" s="286" t="s">
        <v>639</v>
      </c>
      <c r="AA46" s="286" t="s">
        <v>640</v>
      </c>
      <c r="AB46" s="287"/>
    </row>
    <row r="47" spans="2:28" s="278" customFormat="1">
      <c r="B47" s="239"/>
      <c r="C47" s="135" t="str">
        <f t="shared" si="0"/>
        <v/>
      </c>
      <c r="D47" s="137" t="str">
        <f t="shared" ca="1" si="2"/>
        <v/>
      </c>
      <c r="E47" s="133" t="str">
        <f t="shared" ca="1" si="3"/>
        <v/>
      </c>
      <c r="F47" s="290" t="str">
        <f>IF($C47="","",IF($G47="","",COUNTA($G$7:G47)-COUNTBLANK($G$7:G47)))</f>
        <v/>
      </c>
      <c r="G47" s="294" t="str">
        <f t="shared" ca="1" si="4"/>
        <v/>
      </c>
      <c r="H47" s="290" t="str">
        <f t="shared" si="1"/>
        <v/>
      </c>
      <c r="I47" s="292" t="str">
        <f t="shared" ca="1" si="5"/>
        <v/>
      </c>
      <c r="J47" s="290" t="str">
        <f t="shared" ca="1" si="6"/>
        <v/>
      </c>
      <c r="K47" s="293" t="str">
        <f t="shared" ca="1" si="7"/>
        <v/>
      </c>
      <c r="L47" s="286" t="s">
        <v>616</v>
      </c>
      <c r="M47" s="286" t="s">
        <v>617</v>
      </c>
      <c r="N47" s="286" t="s">
        <v>618</v>
      </c>
      <c r="O47" s="287"/>
      <c r="P47" s="287"/>
      <c r="Q47" s="286" t="s">
        <v>636</v>
      </c>
      <c r="R47" s="286" t="s">
        <v>637</v>
      </c>
      <c r="S47" s="286" t="s">
        <v>638</v>
      </c>
      <c r="T47" s="286" t="s">
        <v>639</v>
      </c>
      <c r="U47" s="286" t="s">
        <v>640</v>
      </c>
      <c r="V47" s="287"/>
      <c r="W47" s="286" t="s">
        <v>636</v>
      </c>
      <c r="X47" s="286" t="s">
        <v>637</v>
      </c>
      <c r="Y47" s="286" t="s">
        <v>638</v>
      </c>
      <c r="Z47" s="286" t="s">
        <v>639</v>
      </c>
      <c r="AA47" s="286" t="s">
        <v>640</v>
      </c>
      <c r="AB47" s="287"/>
    </row>
    <row r="48" spans="2:28" s="278" customFormat="1">
      <c r="B48" s="239"/>
      <c r="C48" s="135" t="str">
        <f t="shared" si="0"/>
        <v/>
      </c>
      <c r="D48" s="137" t="str">
        <f t="shared" ca="1" si="2"/>
        <v/>
      </c>
      <c r="E48" s="133" t="str">
        <f t="shared" ca="1" si="3"/>
        <v/>
      </c>
      <c r="F48" s="290" t="str">
        <f>IF($C48="","",IF($G48="","",COUNTA($G$7:G48)-COUNTBLANK($G$7:G48)))</f>
        <v/>
      </c>
      <c r="G48" s="294" t="str">
        <f t="shared" ca="1" si="4"/>
        <v/>
      </c>
      <c r="H48" s="290" t="str">
        <f t="shared" si="1"/>
        <v/>
      </c>
      <c r="I48" s="292" t="str">
        <f t="shared" ca="1" si="5"/>
        <v/>
      </c>
      <c r="J48" s="290" t="str">
        <f t="shared" ca="1" si="6"/>
        <v/>
      </c>
      <c r="K48" s="293" t="str">
        <f t="shared" ca="1" si="7"/>
        <v/>
      </c>
      <c r="L48" s="286" t="s">
        <v>616</v>
      </c>
      <c r="M48" s="286" t="s">
        <v>617</v>
      </c>
      <c r="N48" s="286" t="s">
        <v>618</v>
      </c>
      <c r="O48" s="287"/>
      <c r="P48" s="287"/>
      <c r="Q48" s="286" t="s">
        <v>636</v>
      </c>
      <c r="R48" s="286" t="s">
        <v>637</v>
      </c>
      <c r="S48" s="286" t="s">
        <v>638</v>
      </c>
      <c r="T48" s="286" t="s">
        <v>639</v>
      </c>
      <c r="U48" s="286" t="s">
        <v>640</v>
      </c>
      <c r="V48" s="287"/>
      <c r="W48" s="286" t="s">
        <v>636</v>
      </c>
      <c r="X48" s="286" t="s">
        <v>637</v>
      </c>
      <c r="Y48" s="286" t="s">
        <v>638</v>
      </c>
      <c r="Z48" s="286" t="s">
        <v>639</v>
      </c>
      <c r="AA48" s="286" t="s">
        <v>640</v>
      </c>
      <c r="AB48" s="287"/>
    </row>
    <row r="49" spans="2:28" s="278" customFormat="1">
      <c r="B49" s="239"/>
      <c r="C49" s="135" t="str">
        <f t="shared" si="0"/>
        <v/>
      </c>
      <c r="D49" s="137" t="str">
        <f t="shared" ca="1" si="2"/>
        <v/>
      </c>
      <c r="E49" s="133" t="str">
        <f t="shared" ca="1" si="3"/>
        <v/>
      </c>
      <c r="F49" s="290" t="str">
        <f>IF($C49="","",IF($G49="","",COUNTA($G$7:G49)-COUNTBLANK($G$7:G49)))</f>
        <v/>
      </c>
      <c r="G49" s="294" t="str">
        <f t="shared" ca="1" si="4"/>
        <v/>
      </c>
      <c r="H49" s="290" t="str">
        <f t="shared" si="1"/>
        <v/>
      </c>
      <c r="I49" s="292" t="str">
        <f t="shared" ca="1" si="5"/>
        <v/>
      </c>
      <c r="J49" s="290" t="str">
        <f t="shared" ca="1" si="6"/>
        <v/>
      </c>
      <c r="K49" s="293" t="str">
        <f t="shared" ca="1" si="7"/>
        <v/>
      </c>
      <c r="L49" s="286" t="s">
        <v>616</v>
      </c>
      <c r="M49" s="286" t="s">
        <v>617</v>
      </c>
      <c r="N49" s="286" t="s">
        <v>618</v>
      </c>
      <c r="O49" s="287"/>
      <c r="P49" s="287"/>
      <c r="Q49" s="286" t="s">
        <v>636</v>
      </c>
      <c r="R49" s="286" t="s">
        <v>637</v>
      </c>
      <c r="S49" s="286" t="s">
        <v>638</v>
      </c>
      <c r="T49" s="286" t="s">
        <v>639</v>
      </c>
      <c r="U49" s="286" t="s">
        <v>640</v>
      </c>
      <c r="V49" s="287"/>
      <c r="W49" s="286" t="s">
        <v>636</v>
      </c>
      <c r="X49" s="286" t="s">
        <v>637</v>
      </c>
      <c r="Y49" s="286" t="s">
        <v>638</v>
      </c>
      <c r="Z49" s="286" t="s">
        <v>639</v>
      </c>
      <c r="AA49" s="286" t="s">
        <v>640</v>
      </c>
      <c r="AB49" s="287"/>
    </row>
    <row r="50" spans="2:28" s="278" customFormat="1">
      <c r="B50" s="239"/>
      <c r="C50" s="135" t="str">
        <f t="shared" si="0"/>
        <v/>
      </c>
      <c r="D50" s="137" t="str">
        <f t="shared" ca="1" si="2"/>
        <v/>
      </c>
      <c r="E50" s="133" t="str">
        <f t="shared" ca="1" si="3"/>
        <v/>
      </c>
      <c r="F50" s="290" t="str">
        <f>IF($C50="","",IF($G50="","",COUNTA($G$7:G50)-COUNTBLANK($G$7:G50)))</f>
        <v/>
      </c>
      <c r="G50" s="294" t="str">
        <f t="shared" ca="1" si="4"/>
        <v/>
      </c>
      <c r="H50" s="290" t="str">
        <f t="shared" si="1"/>
        <v/>
      </c>
      <c r="I50" s="292" t="str">
        <f t="shared" ca="1" si="5"/>
        <v/>
      </c>
      <c r="J50" s="290" t="str">
        <f t="shared" ca="1" si="6"/>
        <v/>
      </c>
      <c r="K50" s="293" t="str">
        <f t="shared" ca="1" si="7"/>
        <v/>
      </c>
      <c r="L50" s="286" t="s">
        <v>616</v>
      </c>
      <c r="M50" s="286" t="s">
        <v>617</v>
      </c>
      <c r="N50" s="286" t="s">
        <v>618</v>
      </c>
      <c r="O50" s="287"/>
      <c r="P50" s="287"/>
      <c r="Q50" s="286" t="s">
        <v>636</v>
      </c>
      <c r="R50" s="286" t="s">
        <v>637</v>
      </c>
      <c r="S50" s="286" t="s">
        <v>638</v>
      </c>
      <c r="T50" s="286" t="s">
        <v>639</v>
      </c>
      <c r="U50" s="286" t="s">
        <v>640</v>
      </c>
      <c r="V50" s="287"/>
      <c r="W50" s="286" t="s">
        <v>636</v>
      </c>
      <c r="X50" s="286" t="s">
        <v>637</v>
      </c>
      <c r="Y50" s="286" t="s">
        <v>638</v>
      </c>
      <c r="Z50" s="286" t="s">
        <v>639</v>
      </c>
      <c r="AA50" s="286" t="s">
        <v>640</v>
      </c>
      <c r="AB50" s="287"/>
    </row>
    <row r="51" spans="2:28" s="278" customFormat="1">
      <c r="B51" s="239"/>
      <c r="C51" s="135" t="str">
        <f t="shared" si="0"/>
        <v/>
      </c>
      <c r="D51" s="137" t="str">
        <f t="shared" ca="1" si="2"/>
        <v/>
      </c>
      <c r="E51" s="133" t="str">
        <f t="shared" ca="1" si="3"/>
        <v/>
      </c>
      <c r="F51" s="290" t="str">
        <f>IF($C51="","",IF($G51="","",COUNTA($G$7:G51)-COUNTBLANK($G$7:G51)))</f>
        <v/>
      </c>
      <c r="G51" s="294" t="str">
        <f t="shared" ca="1" si="4"/>
        <v/>
      </c>
      <c r="H51" s="290" t="str">
        <f t="shared" si="1"/>
        <v/>
      </c>
      <c r="I51" s="292" t="str">
        <f t="shared" ca="1" si="5"/>
        <v/>
      </c>
      <c r="J51" s="290" t="str">
        <f t="shared" ca="1" si="6"/>
        <v/>
      </c>
      <c r="K51" s="293" t="str">
        <f t="shared" ca="1" si="7"/>
        <v/>
      </c>
      <c r="L51" s="286" t="s">
        <v>616</v>
      </c>
      <c r="M51" s="286" t="s">
        <v>617</v>
      </c>
      <c r="N51" s="286" t="s">
        <v>618</v>
      </c>
      <c r="O51" s="287"/>
      <c r="P51" s="287"/>
      <c r="Q51" s="286" t="s">
        <v>636</v>
      </c>
      <c r="R51" s="286" t="s">
        <v>637</v>
      </c>
      <c r="S51" s="286" t="s">
        <v>638</v>
      </c>
      <c r="T51" s="286" t="s">
        <v>639</v>
      </c>
      <c r="U51" s="286" t="s">
        <v>640</v>
      </c>
      <c r="V51" s="287"/>
      <c r="W51" s="286" t="s">
        <v>636</v>
      </c>
      <c r="X51" s="286" t="s">
        <v>637</v>
      </c>
      <c r="Y51" s="286" t="s">
        <v>638</v>
      </c>
      <c r="Z51" s="286" t="s">
        <v>639</v>
      </c>
      <c r="AA51" s="286" t="s">
        <v>640</v>
      </c>
      <c r="AB51" s="287"/>
    </row>
    <row r="52" spans="2:28" s="278" customFormat="1">
      <c r="B52" s="239"/>
      <c r="C52" s="135" t="str">
        <f t="shared" si="0"/>
        <v/>
      </c>
      <c r="D52" s="137" t="str">
        <f t="shared" ca="1" si="2"/>
        <v/>
      </c>
      <c r="E52" s="133" t="str">
        <f t="shared" ca="1" si="3"/>
        <v/>
      </c>
      <c r="F52" s="290" t="str">
        <f>IF($C52="","",IF($G52="","",COUNTA($G$7:G52)-COUNTBLANK($G$7:G52)))</f>
        <v/>
      </c>
      <c r="G52" s="294" t="str">
        <f t="shared" ca="1" si="4"/>
        <v/>
      </c>
      <c r="H52" s="290" t="str">
        <f t="shared" si="1"/>
        <v/>
      </c>
      <c r="I52" s="292" t="str">
        <f t="shared" ca="1" si="5"/>
        <v/>
      </c>
      <c r="J52" s="290" t="str">
        <f t="shared" ca="1" si="6"/>
        <v/>
      </c>
      <c r="K52" s="293" t="str">
        <f t="shared" ca="1" si="7"/>
        <v/>
      </c>
      <c r="L52" s="286" t="s">
        <v>616</v>
      </c>
      <c r="M52" s="286" t="s">
        <v>617</v>
      </c>
      <c r="N52" s="286" t="s">
        <v>618</v>
      </c>
      <c r="O52" s="287"/>
      <c r="P52" s="287"/>
      <c r="Q52" s="286" t="s">
        <v>636</v>
      </c>
      <c r="R52" s="286" t="s">
        <v>637</v>
      </c>
      <c r="S52" s="286" t="s">
        <v>638</v>
      </c>
      <c r="T52" s="286" t="s">
        <v>639</v>
      </c>
      <c r="U52" s="286" t="s">
        <v>640</v>
      </c>
      <c r="V52" s="287"/>
      <c r="W52" s="286" t="s">
        <v>636</v>
      </c>
      <c r="X52" s="286" t="s">
        <v>637</v>
      </c>
      <c r="Y52" s="286" t="s">
        <v>638</v>
      </c>
      <c r="Z52" s="286" t="s">
        <v>639</v>
      </c>
      <c r="AA52" s="286" t="s">
        <v>640</v>
      </c>
      <c r="AB52" s="287"/>
    </row>
    <row r="53" spans="2:28" s="278" customFormat="1">
      <c r="B53" s="239"/>
      <c r="C53" s="135" t="str">
        <f t="shared" si="0"/>
        <v/>
      </c>
      <c r="D53" s="137" t="str">
        <f t="shared" ca="1" si="2"/>
        <v/>
      </c>
      <c r="E53" s="133" t="str">
        <f t="shared" ca="1" si="3"/>
        <v/>
      </c>
      <c r="F53" s="290" t="str">
        <f>IF($C53="","",IF($G53="","",COUNTA($G$7:G53)-COUNTBLANK($G$7:G53)))</f>
        <v/>
      </c>
      <c r="G53" s="294" t="str">
        <f t="shared" ca="1" si="4"/>
        <v/>
      </c>
      <c r="H53" s="290" t="str">
        <f t="shared" si="1"/>
        <v/>
      </c>
      <c r="I53" s="292" t="str">
        <f t="shared" ca="1" si="5"/>
        <v/>
      </c>
      <c r="J53" s="290" t="str">
        <f t="shared" ca="1" si="6"/>
        <v/>
      </c>
      <c r="K53" s="293" t="str">
        <f t="shared" ca="1" si="7"/>
        <v/>
      </c>
      <c r="L53" s="286" t="s">
        <v>616</v>
      </c>
      <c r="M53" s="286" t="s">
        <v>617</v>
      </c>
      <c r="N53" s="286" t="s">
        <v>618</v>
      </c>
      <c r="O53" s="287"/>
      <c r="P53" s="287"/>
      <c r="Q53" s="286" t="s">
        <v>636</v>
      </c>
      <c r="R53" s="286" t="s">
        <v>637</v>
      </c>
      <c r="S53" s="286" t="s">
        <v>638</v>
      </c>
      <c r="T53" s="286" t="s">
        <v>639</v>
      </c>
      <c r="U53" s="286" t="s">
        <v>640</v>
      </c>
      <c r="V53" s="287"/>
      <c r="W53" s="286" t="s">
        <v>636</v>
      </c>
      <c r="X53" s="286" t="s">
        <v>637</v>
      </c>
      <c r="Y53" s="286" t="s">
        <v>638</v>
      </c>
      <c r="Z53" s="286" t="s">
        <v>639</v>
      </c>
      <c r="AA53" s="286" t="s">
        <v>640</v>
      </c>
      <c r="AB53" s="287"/>
    </row>
    <row r="54" spans="2:28" s="278" customFormat="1">
      <c r="B54" s="239"/>
      <c r="C54" s="135" t="str">
        <f t="shared" si="0"/>
        <v/>
      </c>
      <c r="D54" s="137" t="str">
        <f t="shared" ca="1" si="2"/>
        <v/>
      </c>
      <c r="E54" s="133" t="str">
        <f t="shared" ca="1" si="3"/>
        <v/>
      </c>
      <c r="F54" s="290" t="str">
        <f>IF($C54="","",IF($G54="","",COUNTA($G$7:G54)-COUNTBLANK($G$7:G54)))</f>
        <v/>
      </c>
      <c r="G54" s="294" t="str">
        <f t="shared" ca="1" si="4"/>
        <v/>
      </c>
      <c r="H54" s="290" t="str">
        <f t="shared" si="1"/>
        <v/>
      </c>
      <c r="I54" s="292" t="str">
        <f t="shared" ca="1" si="5"/>
        <v/>
      </c>
      <c r="J54" s="290" t="str">
        <f t="shared" ca="1" si="6"/>
        <v/>
      </c>
      <c r="K54" s="293" t="str">
        <f t="shared" ca="1" si="7"/>
        <v/>
      </c>
      <c r="L54" s="286" t="s">
        <v>616</v>
      </c>
      <c r="M54" s="286" t="s">
        <v>617</v>
      </c>
      <c r="N54" s="286" t="s">
        <v>618</v>
      </c>
      <c r="O54" s="287"/>
      <c r="P54" s="287"/>
      <c r="Q54" s="286" t="s">
        <v>636</v>
      </c>
      <c r="R54" s="286" t="s">
        <v>637</v>
      </c>
      <c r="S54" s="286" t="s">
        <v>638</v>
      </c>
      <c r="T54" s="286" t="s">
        <v>639</v>
      </c>
      <c r="U54" s="286" t="s">
        <v>640</v>
      </c>
      <c r="V54" s="287"/>
      <c r="W54" s="286" t="s">
        <v>636</v>
      </c>
      <c r="X54" s="286" t="s">
        <v>637</v>
      </c>
      <c r="Y54" s="286" t="s">
        <v>638</v>
      </c>
      <c r="Z54" s="286" t="s">
        <v>639</v>
      </c>
      <c r="AA54" s="286" t="s">
        <v>640</v>
      </c>
      <c r="AB54" s="287"/>
    </row>
    <row r="55" spans="2:28" s="278" customFormat="1">
      <c r="B55" s="239"/>
      <c r="C55" s="135" t="str">
        <f t="shared" si="0"/>
        <v/>
      </c>
      <c r="D55" s="137" t="str">
        <f t="shared" ca="1" si="2"/>
        <v/>
      </c>
      <c r="E55" s="133" t="str">
        <f t="shared" ca="1" si="3"/>
        <v/>
      </c>
      <c r="F55" s="290" t="str">
        <f>IF($C55="","",IF($G55="","",COUNTA($G$7:G55)-COUNTBLANK($G$7:G55)))</f>
        <v/>
      </c>
      <c r="G55" s="294" t="str">
        <f t="shared" ca="1" si="4"/>
        <v/>
      </c>
      <c r="H55" s="290" t="str">
        <f t="shared" si="1"/>
        <v/>
      </c>
      <c r="I55" s="292" t="str">
        <f t="shared" ca="1" si="5"/>
        <v/>
      </c>
      <c r="J55" s="290" t="str">
        <f t="shared" ca="1" si="6"/>
        <v/>
      </c>
      <c r="K55" s="293" t="str">
        <f t="shared" ca="1" si="7"/>
        <v/>
      </c>
      <c r="L55" s="286" t="s">
        <v>616</v>
      </c>
      <c r="M55" s="286" t="s">
        <v>617</v>
      </c>
      <c r="N55" s="286" t="s">
        <v>618</v>
      </c>
      <c r="O55" s="287"/>
      <c r="P55" s="287"/>
      <c r="Q55" s="286" t="s">
        <v>636</v>
      </c>
      <c r="R55" s="286" t="s">
        <v>637</v>
      </c>
      <c r="S55" s="286" t="s">
        <v>638</v>
      </c>
      <c r="T55" s="286" t="s">
        <v>639</v>
      </c>
      <c r="U55" s="286" t="s">
        <v>640</v>
      </c>
      <c r="V55" s="287"/>
      <c r="W55" s="286" t="s">
        <v>636</v>
      </c>
      <c r="X55" s="286" t="s">
        <v>637</v>
      </c>
      <c r="Y55" s="286" t="s">
        <v>638</v>
      </c>
      <c r="Z55" s="286" t="s">
        <v>639</v>
      </c>
      <c r="AA55" s="286" t="s">
        <v>640</v>
      </c>
      <c r="AB55" s="287"/>
    </row>
    <row r="56" spans="2:28" s="278" customFormat="1">
      <c r="B56" s="239"/>
      <c r="C56" s="135" t="str">
        <f t="shared" si="0"/>
        <v/>
      </c>
      <c r="D56" s="137" t="str">
        <f t="shared" ca="1" si="2"/>
        <v/>
      </c>
      <c r="E56" s="133" t="str">
        <f t="shared" ca="1" si="3"/>
        <v/>
      </c>
      <c r="F56" s="290" t="str">
        <f>IF($C56="","",IF($G56="","",COUNTA($G$7:G56)-COUNTBLANK($G$7:G56)))</f>
        <v/>
      </c>
      <c r="G56" s="294" t="str">
        <f t="shared" ca="1" si="4"/>
        <v/>
      </c>
      <c r="H56" s="290" t="str">
        <f t="shared" si="1"/>
        <v/>
      </c>
      <c r="I56" s="292" t="str">
        <f t="shared" ca="1" si="5"/>
        <v/>
      </c>
      <c r="J56" s="290" t="str">
        <f t="shared" ca="1" si="6"/>
        <v/>
      </c>
      <c r="K56" s="293" t="str">
        <f t="shared" ca="1" si="7"/>
        <v/>
      </c>
      <c r="L56" s="286" t="s">
        <v>616</v>
      </c>
      <c r="M56" s="286" t="s">
        <v>617</v>
      </c>
      <c r="N56" s="286" t="s">
        <v>618</v>
      </c>
      <c r="O56" s="287"/>
      <c r="P56" s="287"/>
      <c r="Q56" s="286" t="s">
        <v>636</v>
      </c>
      <c r="R56" s="286" t="s">
        <v>637</v>
      </c>
      <c r="S56" s="286" t="s">
        <v>638</v>
      </c>
      <c r="T56" s="286" t="s">
        <v>639</v>
      </c>
      <c r="U56" s="286" t="s">
        <v>640</v>
      </c>
      <c r="V56" s="287"/>
      <c r="W56" s="286" t="s">
        <v>636</v>
      </c>
      <c r="X56" s="286" t="s">
        <v>637</v>
      </c>
      <c r="Y56" s="286" t="s">
        <v>638</v>
      </c>
      <c r="Z56" s="286" t="s">
        <v>639</v>
      </c>
      <c r="AA56" s="286" t="s">
        <v>640</v>
      </c>
      <c r="AB56" s="287"/>
    </row>
    <row r="57" spans="2:28" s="278" customFormat="1">
      <c r="B57" s="239"/>
      <c r="C57" s="135" t="str">
        <f t="shared" si="0"/>
        <v/>
      </c>
      <c r="D57" s="137" t="str">
        <f t="shared" ca="1" si="2"/>
        <v/>
      </c>
      <c r="E57" s="133" t="str">
        <f t="shared" ca="1" si="3"/>
        <v/>
      </c>
      <c r="F57" s="290" t="str">
        <f>IF($C57="","",IF($G57="","",COUNTA($G$7:G57)-COUNTBLANK($G$7:G57)))</f>
        <v/>
      </c>
      <c r="G57" s="294" t="str">
        <f t="shared" ca="1" si="4"/>
        <v/>
      </c>
      <c r="H57" s="290" t="str">
        <f t="shared" si="1"/>
        <v/>
      </c>
      <c r="I57" s="292" t="str">
        <f t="shared" ca="1" si="5"/>
        <v/>
      </c>
      <c r="J57" s="290" t="str">
        <f t="shared" ca="1" si="6"/>
        <v/>
      </c>
      <c r="K57" s="293" t="str">
        <f t="shared" ca="1" si="7"/>
        <v/>
      </c>
      <c r="L57" s="286" t="s">
        <v>616</v>
      </c>
      <c r="M57" s="286" t="s">
        <v>617</v>
      </c>
      <c r="N57" s="286" t="s">
        <v>618</v>
      </c>
      <c r="O57" s="287"/>
      <c r="P57" s="287"/>
      <c r="Q57" s="286" t="s">
        <v>636</v>
      </c>
      <c r="R57" s="286" t="s">
        <v>637</v>
      </c>
      <c r="S57" s="286" t="s">
        <v>638</v>
      </c>
      <c r="T57" s="286" t="s">
        <v>639</v>
      </c>
      <c r="U57" s="286" t="s">
        <v>640</v>
      </c>
      <c r="V57" s="287"/>
      <c r="W57" s="286" t="s">
        <v>636</v>
      </c>
      <c r="X57" s="286" t="s">
        <v>637</v>
      </c>
      <c r="Y57" s="286" t="s">
        <v>638</v>
      </c>
      <c r="Z57" s="286" t="s">
        <v>639</v>
      </c>
      <c r="AA57" s="286" t="s">
        <v>640</v>
      </c>
      <c r="AB57" s="287"/>
    </row>
    <row r="58" spans="2:28" s="278" customFormat="1">
      <c r="B58" s="239"/>
      <c r="C58" s="135" t="str">
        <f t="shared" si="0"/>
        <v/>
      </c>
      <c r="D58" s="137" t="str">
        <f t="shared" ca="1" si="2"/>
        <v/>
      </c>
      <c r="E58" s="133" t="str">
        <f t="shared" ca="1" si="3"/>
        <v/>
      </c>
      <c r="F58" s="290" t="str">
        <f>IF($C58="","",IF($G58="","",COUNTA($G$7:G58)-COUNTBLANK($G$7:G58)))</f>
        <v/>
      </c>
      <c r="G58" s="294" t="str">
        <f t="shared" ca="1" si="4"/>
        <v/>
      </c>
      <c r="H58" s="290" t="str">
        <f t="shared" si="1"/>
        <v/>
      </c>
      <c r="I58" s="292" t="str">
        <f t="shared" ca="1" si="5"/>
        <v/>
      </c>
      <c r="J58" s="290" t="str">
        <f t="shared" ca="1" si="6"/>
        <v/>
      </c>
      <c r="K58" s="293" t="str">
        <f t="shared" ca="1" si="7"/>
        <v/>
      </c>
      <c r="L58" s="286" t="s">
        <v>616</v>
      </c>
      <c r="M58" s="286" t="s">
        <v>617</v>
      </c>
      <c r="N58" s="286" t="s">
        <v>618</v>
      </c>
      <c r="O58" s="287"/>
      <c r="P58" s="287"/>
      <c r="Q58" s="286" t="s">
        <v>636</v>
      </c>
      <c r="R58" s="286" t="s">
        <v>637</v>
      </c>
      <c r="S58" s="286" t="s">
        <v>638</v>
      </c>
      <c r="T58" s="286" t="s">
        <v>639</v>
      </c>
      <c r="U58" s="286" t="s">
        <v>640</v>
      </c>
      <c r="V58" s="287"/>
      <c r="W58" s="286" t="s">
        <v>636</v>
      </c>
      <c r="X58" s="286" t="s">
        <v>637</v>
      </c>
      <c r="Y58" s="286" t="s">
        <v>638</v>
      </c>
      <c r="Z58" s="286" t="s">
        <v>639</v>
      </c>
      <c r="AA58" s="286" t="s">
        <v>640</v>
      </c>
      <c r="AB58" s="287"/>
    </row>
    <row r="59" spans="2:28" s="278" customFormat="1">
      <c r="B59" s="239"/>
      <c r="C59" s="135" t="str">
        <f t="shared" si="0"/>
        <v/>
      </c>
      <c r="D59" s="137" t="str">
        <f t="shared" ca="1" si="2"/>
        <v/>
      </c>
      <c r="E59" s="133" t="str">
        <f t="shared" ca="1" si="3"/>
        <v/>
      </c>
      <c r="F59" s="290" t="str">
        <f>IF($C59="","",IF($G59="","",COUNTA($G$7:G59)-COUNTBLANK($G$7:G59)))</f>
        <v/>
      </c>
      <c r="G59" s="294" t="str">
        <f t="shared" ca="1" si="4"/>
        <v/>
      </c>
      <c r="H59" s="290" t="str">
        <f t="shared" si="1"/>
        <v/>
      </c>
      <c r="I59" s="292" t="str">
        <f t="shared" ca="1" si="5"/>
        <v/>
      </c>
      <c r="J59" s="290" t="str">
        <f t="shared" ca="1" si="6"/>
        <v/>
      </c>
      <c r="K59" s="293" t="str">
        <f t="shared" ca="1" si="7"/>
        <v/>
      </c>
      <c r="L59" s="286" t="s">
        <v>616</v>
      </c>
      <c r="M59" s="286" t="s">
        <v>617</v>
      </c>
      <c r="N59" s="286" t="s">
        <v>618</v>
      </c>
      <c r="O59" s="287"/>
      <c r="P59" s="287"/>
      <c r="Q59" s="286" t="s">
        <v>636</v>
      </c>
      <c r="R59" s="286" t="s">
        <v>637</v>
      </c>
      <c r="S59" s="286" t="s">
        <v>638</v>
      </c>
      <c r="T59" s="286" t="s">
        <v>639</v>
      </c>
      <c r="U59" s="286" t="s">
        <v>640</v>
      </c>
      <c r="V59" s="287"/>
      <c r="W59" s="286" t="s">
        <v>636</v>
      </c>
      <c r="X59" s="286" t="s">
        <v>637</v>
      </c>
      <c r="Y59" s="286" t="s">
        <v>638</v>
      </c>
      <c r="Z59" s="286" t="s">
        <v>639</v>
      </c>
      <c r="AA59" s="286" t="s">
        <v>640</v>
      </c>
      <c r="AB59" s="287"/>
    </row>
    <row r="60" spans="2:28" s="278" customFormat="1">
      <c r="B60" s="239"/>
      <c r="C60" s="135" t="str">
        <f t="shared" si="0"/>
        <v/>
      </c>
      <c r="D60" s="137" t="str">
        <f t="shared" ca="1" si="2"/>
        <v/>
      </c>
      <c r="E60" s="133" t="str">
        <f t="shared" ca="1" si="3"/>
        <v/>
      </c>
      <c r="F60" s="290" t="str">
        <f>IF($C60="","",IF($G60="","",COUNTA($G$7:G60)-COUNTBLANK($G$7:G60)))</f>
        <v/>
      </c>
      <c r="G60" s="294" t="str">
        <f t="shared" ca="1" si="4"/>
        <v/>
      </c>
      <c r="H60" s="290" t="str">
        <f t="shared" si="1"/>
        <v/>
      </c>
      <c r="I60" s="292" t="str">
        <f t="shared" ca="1" si="5"/>
        <v/>
      </c>
      <c r="J60" s="290" t="str">
        <f t="shared" ca="1" si="6"/>
        <v/>
      </c>
      <c r="K60" s="293" t="str">
        <f t="shared" ca="1" si="7"/>
        <v/>
      </c>
      <c r="L60" s="286" t="s">
        <v>616</v>
      </c>
      <c r="M60" s="286" t="s">
        <v>617</v>
      </c>
      <c r="N60" s="286" t="s">
        <v>618</v>
      </c>
      <c r="O60" s="287"/>
      <c r="P60" s="287"/>
      <c r="Q60" s="286" t="s">
        <v>636</v>
      </c>
      <c r="R60" s="286" t="s">
        <v>637</v>
      </c>
      <c r="S60" s="286" t="s">
        <v>638</v>
      </c>
      <c r="T60" s="286" t="s">
        <v>639</v>
      </c>
      <c r="U60" s="286" t="s">
        <v>640</v>
      </c>
      <c r="V60" s="287"/>
      <c r="W60" s="286" t="s">
        <v>636</v>
      </c>
      <c r="X60" s="286" t="s">
        <v>637</v>
      </c>
      <c r="Y60" s="286" t="s">
        <v>638</v>
      </c>
      <c r="Z60" s="286" t="s">
        <v>639</v>
      </c>
      <c r="AA60" s="286" t="s">
        <v>640</v>
      </c>
      <c r="AB60" s="287"/>
    </row>
    <row r="61" spans="2:28" s="278" customFormat="1">
      <c r="B61" s="239"/>
      <c r="C61" s="135" t="str">
        <f t="shared" si="0"/>
        <v/>
      </c>
      <c r="D61" s="137" t="str">
        <f t="shared" ca="1" si="2"/>
        <v/>
      </c>
      <c r="E61" s="133" t="str">
        <f t="shared" ca="1" si="3"/>
        <v/>
      </c>
      <c r="F61" s="290" t="str">
        <f>IF($C61="","",IF($G61="","",COUNTA($G$7:G61)-COUNTBLANK($G$7:G61)))</f>
        <v/>
      </c>
      <c r="G61" s="294" t="str">
        <f t="shared" ca="1" si="4"/>
        <v/>
      </c>
      <c r="H61" s="290" t="str">
        <f t="shared" si="1"/>
        <v/>
      </c>
      <c r="I61" s="292" t="str">
        <f t="shared" ca="1" si="5"/>
        <v/>
      </c>
      <c r="J61" s="290" t="str">
        <f t="shared" ca="1" si="6"/>
        <v/>
      </c>
      <c r="K61" s="293" t="str">
        <f t="shared" ca="1" si="7"/>
        <v/>
      </c>
      <c r="L61" s="286" t="s">
        <v>616</v>
      </c>
      <c r="M61" s="286" t="s">
        <v>617</v>
      </c>
      <c r="N61" s="286" t="s">
        <v>618</v>
      </c>
      <c r="O61" s="287"/>
      <c r="P61" s="287"/>
      <c r="Q61" s="286" t="s">
        <v>636</v>
      </c>
      <c r="R61" s="286" t="s">
        <v>637</v>
      </c>
      <c r="S61" s="286" t="s">
        <v>638</v>
      </c>
      <c r="T61" s="286" t="s">
        <v>639</v>
      </c>
      <c r="U61" s="286" t="s">
        <v>640</v>
      </c>
      <c r="V61" s="287"/>
      <c r="W61" s="286" t="s">
        <v>636</v>
      </c>
      <c r="X61" s="286" t="s">
        <v>637</v>
      </c>
      <c r="Y61" s="286" t="s">
        <v>638</v>
      </c>
      <c r="Z61" s="286" t="s">
        <v>639</v>
      </c>
      <c r="AA61" s="286" t="s">
        <v>640</v>
      </c>
      <c r="AB61" s="287"/>
    </row>
    <row r="62" spans="2:28" s="278" customFormat="1">
      <c r="B62" s="239"/>
      <c r="C62" s="135" t="str">
        <f t="shared" si="0"/>
        <v/>
      </c>
      <c r="D62" s="137" t="str">
        <f t="shared" ca="1" si="2"/>
        <v/>
      </c>
      <c r="E62" s="133" t="str">
        <f t="shared" ca="1" si="3"/>
        <v/>
      </c>
      <c r="F62" s="290" t="str">
        <f>IF($C62="","",IF($G62="","",COUNTA($G$7:G62)-COUNTBLANK($G$7:G62)))</f>
        <v/>
      </c>
      <c r="G62" s="294" t="str">
        <f t="shared" ca="1" si="4"/>
        <v/>
      </c>
      <c r="H62" s="290" t="str">
        <f t="shared" si="1"/>
        <v/>
      </c>
      <c r="I62" s="292" t="str">
        <f t="shared" ca="1" si="5"/>
        <v/>
      </c>
      <c r="J62" s="290" t="str">
        <f t="shared" ca="1" si="6"/>
        <v/>
      </c>
      <c r="K62" s="293" t="str">
        <f t="shared" ca="1" si="7"/>
        <v/>
      </c>
      <c r="L62" s="286" t="s">
        <v>616</v>
      </c>
      <c r="M62" s="286" t="s">
        <v>617</v>
      </c>
      <c r="N62" s="286" t="s">
        <v>618</v>
      </c>
      <c r="O62" s="287"/>
      <c r="P62" s="287"/>
      <c r="Q62" s="286" t="s">
        <v>636</v>
      </c>
      <c r="R62" s="286" t="s">
        <v>637</v>
      </c>
      <c r="S62" s="286" t="s">
        <v>638</v>
      </c>
      <c r="T62" s="286" t="s">
        <v>639</v>
      </c>
      <c r="U62" s="286" t="s">
        <v>640</v>
      </c>
      <c r="V62" s="287"/>
      <c r="W62" s="286" t="s">
        <v>636</v>
      </c>
      <c r="X62" s="286" t="s">
        <v>637</v>
      </c>
      <c r="Y62" s="286" t="s">
        <v>638</v>
      </c>
      <c r="Z62" s="286" t="s">
        <v>639</v>
      </c>
      <c r="AA62" s="286" t="s">
        <v>640</v>
      </c>
      <c r="AB62" s="287"/>
    </row>
    <row r="63" spans="2:28" s="278" customFormat="1">
      <c r="B63" s="239"/>
      <c r="C63" s="135" t="str">
        <f t="shared" si="0"/>
        <v/>
      </c>
      <c r="D63" s="137" t="str">
        <f t="shared" ca="1" si="2"/>
        <v/>
      </c>
      <c r="E63" s="133" t="str">
        <f t="shared" ca="1" si="3"/>
        <v/>
      </c>
      <c r="F63" s="290" t="str">
        <f>IF($C63="","",IF($G63="","",COUNTA($G$7:G63)-COUNTBLANK($G$7:G63)))</f>
        <v/>
      </c>
      <c r="G63" s="294" t="str">
        <f t="shared" ca="1" si="4"/>
        <v/>
      </c>
      <c r="H63" s="290" t="str">
        <f t="shared" si="1"/>
        <v/>
      </c>
      <c r="I63" s="292" t="str">
        <f t="shared" ca="1" si="5"/>
        <v/>
      </c>
      <c r="J63" s="290" t="str">
        <f t="shared" ca="1" si="6"/>
        <v/>
      </c>
      <c r="K63" s="293" t="str">
        <f t="shared" ca="1" si="7"/>
        <v/>
      </c>
      <c r="L63" s="286" t="s">
        <v>616</v>
      </c>
      <c r="M63" s="286" t="s">
        <v>617</v>
      </c>
      <c r="N63" s="286" t="s">
        <v>618</v>
      </c>
      <c r="O63" s="287"/>
      <c r="P63" s="287"/>
      <c r="Q63" s="286" t="s">
        <v>636</v>
      </c>
      <c r="R63" s="286" t="s">
        <v>637</v>
      </c>
      <c r="S63" s="286" t="s">
        <v>638</v>
      </c>
      <c r="T63" s="286" t="s">
        <v>639</v>
      </c>
      <c r="U63" s="286" t="s">
        <v>640</v>
      </c>
      <c r="V63" s="287"/>
      <c r="W63" s="286" t="s">
        <v>636</v>
      </c>
      <c r="X63" s="286" t="s">
        <v>637</v>
      </c>
      <c r="Y63" s="286" t="s">
        <v>638</v>
      </c>
      <c r="Z63" s="286" t="s">
        <v>639</v>
      </c>
      <c r="AA63" s="286" t="s">
        <v>640</v>
      </c>
      <c r="AB63" s="287"/>
    </row>
    <row r="64" spans="2:28" s="278" customFormat="1">
      <c r="B64" s="239"/>
      <c r="C64" s="135" t="str">
        <f t="shared" si="0"/>
        <v/>
      </c>
      <c r="D64" s="137" t="str">
        <f t="shared" ca="1" si="2"/>
        <v/>
      </c>
      <c r="E64" s="133" t="str">
        <f t="shared" ca="1" si="3"/>
        <v/>
      </c>
      <c r="F64" s="290" t="str">
        <f>IF($C64="","",IF($G64="","",COUNTA($G$7:G64)-COUNTBLANK($G$7:G64)))</f>
        <v/>
      </c>
      <c r="G64" s="294" t="str">
        <f t="shared" ca="1" si="4"/>
        <v/>
      </c>
      <c r="H64" s="290" t="str">
        <f t="shared" si="1"/>
        <v/>
      </c>
      <c r="I64" s="292" t="str">
        <f t="shared" ca="1" si="5"/>
        <v/>
      </c>
      <c r="J64" s="290" t="str">
        <f t="shared" ca="1" si="6"/>
        <v/>
      </c>
      <c r="K64" s="293" t="str">
        <f t="shared" ca="1" si="7"/>
        <v/>
      </c>
      <c r="L64" s="286" t="s">
        <v>616</v>
      </c>
      <c r="M64" s="286" t="s">
        <v>617</v>
      </c>
      <c r="N64" s="286" t="s">
        <v>618</v>
      </c>
      <c r="O64" s="287"/>
      <c r="P64" s="287"/>
      <c r="Q64" s="286" t="s">
        <v>636</v>
      </c>
      <c r="R64" s="286" t="s">
        <v>637</v>
      </c>
      <c r="S64" s="286" t="s">
        <v>638</v>
      </c>
      <c r="T64" s="286" t="s">
        <v>639</v>
      </c>
      <c r="U64" s="286" t="s">
        <v>640</v>
      </c>
      <c r="V64" s="287"/>
      <c r="W64" s="286" t="s">
        <v>636</v>
      </c>
      <c r="X64" s="286" t="s">
        <v>637</v>
      </c>
      <c r="Y64" s="286" t="s">
        <v>638</v>
      </c>
      <c r="Z64" s="286" t="s">
        <v>639</v>
      </c>
      <c r="AA64" s="286" t="s">
        <v>640</v>
      </c>
      <c r="AB64" s="287"/>
    </row>
    <row r="65" spans="2:28" s="278" customFormat="1">
      <c r="B65" s="239"/>
      <c r="C65" s="135" t="str">
        <f t="shared" si="0"/>
        <v/>
      </c>
      <c r="D65" s="137" t="str">
        <f t="shared" ca="1" si="2"/>
        <v/>
      </c>
      <c r="E65" s="133" t="str">
        <f t="shared" ca="1" si="3"/>
        <v/>
      </c>
      <c r="F65" s="290" t="str">
        <f>IF($C65="","",IF($G65="","",COUNTA($G$7:G65)-COUNTBLANK($G$7:G65)))</f>
        <v/>
      </c>
      <c r="G65" s="294" t="str">
        <f t="shared" ca="1" si="4"/>
        <v/>
      </c>
      <c r="H65" s="290" t="str">
        <f t="shared" si="1"/>
        <v/>
      </c>
      <c r="I65" s="292" t="str">
        <f t="shared" ca="1" si="5"/>
        <v/>
      </c>
      <c r="J65" s="290" t="str">
        <f t="shared" ca="1" si="6"/>
        <v/>
      </c>
      <c r="K65" s="293" t="str">
        <f t="shared" ca="1" si="7"/>
        <v/>
      </c>
      <c r="L65" s="286" t="s">
        <v>616</v>
      </c>
      <c r="M65" s="286" t="s">
        <v>617</v>
      </c>
      <c r="N65" s="286" t="s">
        <v>618</v>
      </c>
      <c r="O65" s="287"/>
      <c r="P65" s="287"/>
      <c r="Q65" s="286" t="s">
        <v>636</v>
      </c>
      <c r="R65" s="286" t="s">
        <v>637</v>
      </c>
      <c r="S65" s="286" t="s">
        <v>638</v>
      </c>
      <c r="T65" s="286" t="s">
        <v>639</v>
      </c>
      <c r="U65" s="286" t="s">
        <v>640</v>
      </c>
      <c r="V65" s="287"/>
      <c r="W65" s="286" t="s">
        <v>636</v>
      </c>
      <c r="X65" s="286" t="s">
        <v>637</v>
      </c>
      <c r="Y65" s="286" t="s">
        <v>638</v>
      </c>
      <c r="Z65" s="286" t="s">
        <v>639</v>
      </c>
      <c r="AA65" s="286" t="s">
        <v>640</v>
      </c>
      <c r="AB65" s="287"/>
    </row>
    <row r="66" spans="2:28" s="278" customFormat="1">
      <c r="B66" s="239"/>
      <c r="C66" s="135" t="str">
        <f t="shared" si="0"/>
        <v/>
      </c>
      <c r="D66" s="137" t="str">
        <f t="shared" ca="1" si="2"/>
        <v/>
      </c>
      <c r="E66" s="133" t="str">
        <f t="shared" ca="1" si="3"/>
        <v/>
      </c>
      <c r="F66" s="290" t="str">
        <f>IF($C66="","",IF($G66="","",COUNTA($G$7:G66)-COUNTBLANK($G$7:G66)))</f>
        <v/>
      </c>
      <c r="G66" s="294" t="str">
        <f t="shared" ca="1" si="4"/>
        <v/>
      </c>
      <c r="H66" s="290" t="str">
        <f t="shared" si="1"/>
        <v/>
      </c>
      <c r="I66" s="292" t="str">
        <f t="shared" ca="1" si="5"/>
        <v/>
      </c>
      <c r="J66" s="290" t="str">
        <f t="shared" ca="1" si="6"/>
        <v/>
      </c>
      <c r="K66" s="293" t="str">
        <f t="shared" ca="1" si="7"/>
        <v/>
      </c>
      <c r="L66" s="286" t="s">
        <v>616</v>
      </c>
      <c r="M66" s="286" t="s">
        <v>617</v>
      </c>
      <c r="N66" s="286" t="s">
        <v>618</v>
      </c>
      <c r="O66" s="287"/>
      <c r="P66" s="287"/>
      <c r="Q66" s="286" t="s">
        <v>636</v>
      </c>
      <c r="R66" s="286" t="s">
        <v>637</v>
      </c>
      <c r="S66" s="286" t="s">
        <v>638</v>
      </c>
      <c r="T66" s="286" t="s">
        <v>639</v>
      </c>
      <c r="U66" s="286" t="s">
        <v>640</v>
      </c>
      <c r="V66" s="287"/>
      <c r="W66" s="286" t="s">
        <v>636</v>
      </c>
      <c r="X66" s="286" t="s">
        <v>637</v>
      </c>
      <c r="Y66" s="286" t="s">
        <v>638</v>
      </c>
      <c r="Z66" s="286" t="s">
        <v>639</v>
      </c>
      <c r="AA66" s="286" t="s">
        <v>640</v>
      </c>
      <c r="AB66" s="287"/>
    </row>
    <row r="67" spans="2:28" s="278" customFormat="1">
      <c r="B67" s="239"/>
      <c r="C67" s="135" t="str">
        <f t="shared" si="0"/>
        <v/>
      </c>
      <c r="D67" s="137" t="str">
        <f t="shared" ca="1" si="2"/>
        <v/>
      </c>
      <c r="E67" s="133" t="str">
        <f t="shared" ca="1" si="3"/>
        <v/>
      </c>
      <c r="F67" s="290" t="str">
        <f>IF($C67="","",IF($G67="","",COUNTA($G$7:G67)-COUNTBLANK($G$7:G67)))</f>
        <v/>
      </c>
      <c r="G67" s="294" t="str">
        <f t="shared" ca="1" si="4"/>
        <v/>
      </c>
      <c r="H67" s="290" t="str">
        <f t="shared" si="1"/>
        <v/>
      </c>
      <c r="I67" s="292" t="str">
        <f t="shared" ca="1" si="5"/>
        <v/>
      </c>
      <c r="J67" s="290" t="str">
        <f t="shared" ca="1" si="6"/>
        <v/>
      </c>
      <c r="K67" s="293" t="str">
        <f t="shared" ca="1" si="7"/>
        <v/>
      </c>
      <c r="L67" s="286" t="s">
        <v>616</v>
      </c>
      <c r="M67" s="286" t="s">
        <v>617</v>
      </c>
      <c r="N67" s="286" t="s">
        <v>618</v>
      </c>
      <c r="O67" s="287"/>
      <c r="P67" s="287"/>
      <c r="Q67" s="286" t="s">
        <v>636</v>
      </c>
      <c r="R67" s="286" t="s">
        <v>637</v>
      </c>
      <c r="S67" s="286" t="s">
        <v>638</v>
      </c>
      <c r="T67" s="286" t="s">
        <v>639</v>
      </c>
      <c r="U67" s="286" t="s">
        <v>640</v>
      </c>
      <c r="V67" s="287"/>
      <c r="W67" s="286" t="s">
        <v>636</v>
      </c>
      <c r="X67" s="286" t="s">
        <v>637</v>
      </c>
      <c r="Y67" s="286" t="s">
        <v>638</v>
      </c>
      <c r="Z67" s="286" t="s">
        <v>639</v>
      </c>
      <c r="AA67" s="286" t="s">
        <v>640</v>
      </c>
      <c r="AB67" s="287"/>
    </row>
    <row r="68" spans="2:28" s="278" customFormat="1">
      <c r="B68" s="239"/>
      <c r="C68" s="135" t="str">
        <f t="shared" si="0"/>
        <v/>
      </c>
      <c r="D68" s="137" t="str">
        <f t="shared" ca="1" si="2"/>
        <v/>
      </c>
      <c r="E68" s="133" t="str">
        <f t="shared" ca="1" si="3"/>
        <v/>
      </c>
      <c r="F68" s="290" t="str">
        <f>IF($C68="","",IF($G68="","",COUNTA($G$7:G68)-COUNTBLANK($G$7:G68)))</f>
        <v/>
      </c>
      <c r="G68" s="294" t="str">
        <f t="shared" ca="1" si="4"/>
        <v/>
      </c>
      <c r="H68" s="290" t="str">
        <f t="shared" si="1"/>
        <v/>
      </c>
      <c r="I68" s="292" t="str">
        <f t="shared" ca="1" si="5"/>
        <v/>
      </c>
      <c r="J68" s="290" t="str">
        <f t="shared" ca="1" si="6"/>
        <v/>
      </c>
      <c r="K68" s="293" t="str">
        <f t="shared" ca="1" si="7"/>
        <v/>
      </c>
      <c r="L68" s="286" t="s">
        <v>616</v>
      </c>
      <c r="M68" s="286" t="s">
        <v>617</v>
      </c>
      <c r="N68" s="286" t="s">
        <v>618</v>
      </c>
      <c r="O68" s="287"/>
      <c r="P68" s="287"/>
      <c r="Q68" s="286" t="s">
        <v>636</v>
      </c>
      <c r="R68" s="286" t="s">
        <v>637</v>
      </c>
      <c r="S68" s="286" t="s">
        <v>638</v>
      </c>
      <c r="T68" s="286" t="s">
        <v>639</v>
      </c>
      <c r="U68" s="286" t="s">
        <v>640</v>
      </c>
      <c r="V68" s="287"/>
      <c r="W68" s="286" t="s">
        <v>636</v>
      </c>
      <c r="X68" s="286" t="s">
        <v>637</v>
      </c>
      <c r="Y68" s="286" t="s">
        <v>638</v>
      </c>
      <c r="Z68" s="286" t="s">
        <v>639</v>
      </c>
      <c r="AA68" s="286" t="s">
        <v>640</v>
      </c>
      <c r="AB68" s="287"/>
    </row>
    <row r="69" spans="2:28" s="278" customFormat="1">
      <c r="B69" s="239"/>
      <c r="C69" s="135" t="str">
        <f t="shared" si="0"/>
        <v/>
      </c>
      <c r="D69" s="137" t="str">
        <f t="shared" ca="1" si="2"/>
        <v/>
      </c>
      <c r="E69" s="133" t="str">
        <f t="shared" ca="1" si="3"/>
        <v/>
      </c>
      <c r="F69" s="290" t="str">
        <f>IF($C69="","",IF($G69="","",COUNTA($G$7:G69)-COUNTBLANK($G$7:G69)))</f>
        <v/>
      </c>
      <c r="G69" s="294" t="str">
        <f t="shared" ca="1" si="4"/>
        <v/>
      </c>
      <c r="H69" s="290" t="str">
        <f t="shared" si="1"/>
        <v/>
      </c>
      <c r="I69" s="292" t="str">
        <f t="shared" ca="1" si="5"/>
        <v/>
      </c>
      <c r="J69" s="290" t="str">
        <f t="shared" ca="1" si="6"/>
        <v/>
      </c>
      <c r="K69" s="293" t="str">
        <f t="shared" ca="1" si="7"/>
        <v/>
      </c>
      <c r="L69" s="286" t="s">
        <v>616</v>
      </c>
      <c r="M69" s="286" t="s">
        <v>617</v>
      </c>
      <c r="N69" s="286" t="s">
        <v>618</v>
      </c>
      <c r="O69" s="287"/>
      <c r="P69" s="287"/>
      <c r="Q69" s="286" t="s">
        <v>636</v>
      </c>
      <c r="R69" s="286" t="s">
        <v>637</v>
      </c>
      <c r="S69" s="286" t="s">
        <v>638</v>
      </c>
      <c r="T69" s="286" t="s">
        <v>639</v>
      </c>
      <c r="U69" s="286" t="s">
        <v>640</v>
      </c>
      <c r="V69" s="287"/>
      <c r="W69" s="286" t="s">
        <v>636</v>
      </c>
      <c r="X69" s="286" t="s">
        <v>637</v>
      </c>
      <c r="Y69" s="286" t="s">
        <v>638</v>
      </c>
      <c r="Z69" s="286" t="s">
        <v>639</v>
      </c>
      <c r="AA69" s="286" t="s">
        <v>640</v>
      </c>
      <c r="AB69" s="287"/>
    </row>
    <row r="70" spans="2:28" s="278" customFormat="1">
      <c r="B70" s="239"/>
      <c r="C70" s="135" t="str">
        <f t="shared" si="0"/>
        <v/>
      </c>
      <c r="D70" s="137" t="str">
        <f t="shared" ca="1" si="2"/>
        <v/>
      </c>
      <c r="E70" s="133" t="str">
        <f t="shared" ca="1" si="3"/>
        <v/>
      </c>
      <c r="F70" s="290" t="str">
        <f>IF($C70="","",IF($G70="","",COUNTA($G$7:G70)-COUNTBLANK($G$7:G70)))</f>
        <v/>
      </c>
      <c r="G70" s="294" t="str">
        <f t="shared" ca="1" si="4"/>
        <v/>
      </c>
      <c r="H70" s="290" t="str">
        <f t="shared" si="1"/>
        <v/>
      </c>
      <c r="I70" s="292" t="str">
        <f t="shared" ca="1" si="5"/>
        <v/>
      </c>
      <c r="J70" s="290" t="str">
        <f t="shared" ca="1" si="6"/>
        <v/>
      </c>
      <c r="K70" s="293" t="str">
        <f t="shared" ca="1" si="7"/>
        <v/>
      </c>
      <c r="L70" s="286" t="s">
        <v>616</v>
      </c>
      <c r="M70" s="286" t="s">
        <v>617</v>
      </c>
      <c r="N70" s="286" t="s">
        <v>618</v>
      </c>
      <c r="O70" s="287"/>
      <c r="P70" s="287"/>
      <c r="Q70" s="286" t="s">
        <v>636</v>
      </c>
      <c r="R70" s="286" t="s">
        <v>637</v>
      </c>
      <c r="S70" s="286" t="s">
        <v>638</v>
      </c>
      <c r="T70" s="286" t="s">
        <v>639</v>
      </c>
      <c r="U70" s="286" t="s">
        <v>640</v>
      </c>
      <c r="V70" s="287"/>
      <c r="W70" s="286" t="s">
        <v>636</v>
      </c>
      <c r="X70" s="286" t="s">
        <v>637</v>
      </c>
      <c r="Y70" s="286" t="s">
        <v>638</v>
      </c>
      <c r="Z70" s="286" t="s">
        <v>639</v>
      </c>
      <c r="AA70" s="286" t="s">
        <v>640</v>
      </c>
      <c r="AB70" s="287"/>
    </row>
    <row r="71" spans="2:28" s="278" customFormat="1">
      <c r="B71" s="239"/>
      <c r="C71" s="135" t="str">
        <f t="shared" ref="C71:C134" si="8">IF($B71="","",SMALL($B$7:$B$500,ROW(B65)))</f>
        <v/>
      </c>
      <c r="D71" s="137" t="str">
        <f t="shared" ca="1" si="2"/>
        <v/>
      </c>
      <c r="E71" s="133" t="str">
        <f t="shared" ca="1" si="3"/>
        <v/>
      </c>
      <c r="F71" s="290" t="str">
        <f>IF($C71="","",IF($G71="","",COUNTA($G$7:G71)-COUNTBLANK($G$7:G71)))</f>
        <v/>
      </c>
      <c r="G71" s="294" t="str">
        <f t="shared" ca="1" si="4"/>
        <v/>
      </c>
      <c r="H71" s="290" t="str">
        <f t="shared" ref="H71:H134" si="9">IF($C71="","",IF($I71="","",LEFT($I71,1)))</f>
        <v/>
      </c>
      <c r="I71" s="292" t="str">
        <f t="shared" ca="1" si="5"/>
        <v/>
      </c>
      <c r="J71" s="290" t="str">
        <f t="shared" ca="1" si="6"/>
        <v/>
      </c>
      <c r="K71" s="293" t="str">
        <f t="shared" ca="1" si="7"/>
        <v/>
      </c>
      <c r="L71" s="286" t="s">
        <v>616</v>
      </c>
      <c r="M71" s="286" t="s">
        <v>617</v>
      </c>
      <c r="N71" s="286" t="s">
        <v>618</v>
      </c>
      <c r="O71" s="287"/>
      <c r="P71" s="287"/>
      <c r="Q71" s="286" t="s">
        <v>636</v>
      </c>
      <c r="R71" s="286" t="s">
        <v>637</v>
      </c>
      <c r="S71" s="286" t="s">
        <v>638</v>
      </c>
      <c r="T71" s="286" t="s">
        <v>639</v>
      </c>
      <c r="U71" s="286" t="s">
        <v>640</v>
      </c>
      <c r="V71" s="287"/>
      <c r="W71" s="286" t="s">
        <v>636</v>
      </c>
      <c r="X71" s="286" t="s">
        <v>637</v>
      </c>
      <c r="Y71" s="286" t="s">
        <v>638</v>
      </c>
      <c r="Z71" s="286" t="s">
        <v>639</v>
      </c>
      <c r="AA71" s="286" t="s">
        <v>640</v>
      </c>
      <c r="AB71" s="287"/>
    </row>
    <row r="72" spans="2:28" s="278" customFormat="1">
      <c r="B72" s="239"/>
      <c r="C72" s="135" t="str">
        <f t="shared" si="8"/>
        <v/>
      </c>
      <c r="D72" s="137" t="str">
        <f t="shared" ref="D72:D135" ca="1" si="10">IF($C72="","",IF($C72=$C71,"",IF(INDIRECT($C72&amp;"!e4")="","",INDIRECT($C72&amp;"!e4"))))</f>
        <v/>
      </c>
      <c r="E72" s="133" t="str">
        <f t="shared" ref="E72:E135" ca="1" si="11">IF($C72="","",IF($C72=$C71,"",IF(INDIRECT($C72&amp;"!g4")="","",INDIRECT($C72&amp;"!g4"))))</f>
        <v/>
      </c>
      <c r="F72" s="290" t="str">
        <f>IF($C72="","",IF($G72="","",COUNTA($G$7:G72)-COUNTBLANK($G$7:G72)))</f>
        <v/>
      </c>
      <c r="G72" s="294" t="str">
        <f t="shared" ref="G72:G135" ca="1" si="12">IF($C72="","",IF($C72=$C71,"",IF(INDIRECT($C72&amp;"!g5")="","",INDIRECT($C72&amp;"!g5"))))</f>
        <v/>
      </c>
      <c r="H72" s="290" t="str">
        <f t="shared" si="9"/>
        <v/>
      </c>
      <c r="I72" s="292" t="str">
        <f t="shared" ref="I72:I135" ca="1" si="13">IF($C72="","",IF($J72="","",IF(VLOOKUP($J72,INDIRECT($C72&amp;"!$A$12:$b$500"),2,0)=0,"",VLOOKUP($J72,INDIRECT($C72&amp;"!$A$12:$b$500"),2,0))))</f>
        <v/>
      </c>
      <c r="J72" s="290" t="str">
        <f t="shared" ref="J72:J135" ca="1" si="14">IF($C72="","",IF($C72&gt;$C71,1,COUNTA(INDIRECT($C72&amp;"!$D$12:$D$500")-(COUNTA(INDIRECT($C72&amp;"!$D$12:$D$500")-1)))+$J71))</f>
        <v/>
      </c>
      <c r="K72" s="293" t="str">
        <f t="shared" ref="K72:K135" ca="1" si="15">IF($C72="","",IF($J72="","",VLOOKUP($J72,INDIRECT($C72&amp;"!$d$12:$K$500"),2,0)))</f>
        <v/>
      </c>
      <c r="L72" s="286" t="s">
        <v>616</v>
      </c>
      <c r="M72" s="286" t="s">
        <v>617</v>
      </c>
      <c r="N72" s="286" t="s">
        <v>618</v>
      </c>
      <c r="O72" s="287"/>
      <c r="P72" s="287"/>
      <c r="Q72" s="286" t="s">
        <v>636</v>
      </c>
      <c r="R72" s="286" t="s">
        <v>637</v>
      </c>
      <c r="S72" s="286" t="s">
        <v>638</v>
      </c>
      <c r="T72" s="286" t="s">
        <v>639</v>
      </c>
      <c r="U72" s="286" t="s">
        <v>640</v>
      </c>
      <c r="V72" s="287"/>
      <c r="W72" s="286" t="s">
        <v>636</v>
      </c>
      <c r="X72" s="286" t="s">
        <v>637</v>
      </c>
      <c r="Y72" s="286" t="s">
        <v>638</v>
      </c>
      <c r="Z72" s="286" t="s">
        <v>639</v>
      </c>
      <c r="AA72" s="286" t="s">
        <v>640</v>
      </c>
      <c r="AB72" s="287"/>
    </row>
    <row r="73" spans="2:28" s="278" customFormat="1">
      <c r="B73" s="239"/>
      <c r="C73" s="135" t="str">
        <f t="shared" si="8"/>
        <v/>
      </c>
      <c r="D73" s="137" t="str">
        <f t="shared" ca="1" si="10"/>
        <v/>
      </c>
      <c r="E73" s="133" t="str">
        <f t="shared" ca="1" si="11"/>
        <v/>
      </c>
      <c r="F73" s="290" t="str">
        <f>IF($C73="","",IF($G73="","",COUNTA($G$7:G73)-COUNTBLANK($G$7:G73)))</f>
        <v/>
      </c>
      <c r="G73" s="294" t="str">
        <f t="shared" ca="1" si="12"/>
        <v/>
      </c>
      <c r="H73" s="290" t="str">
        <f t="shared" si="9"/>
        <v/>
      </c>
      <c r="I73" s="292" t="str">
        <f t="shared" ca="1" si="13"/>
        <v/>
      </c>
      <c r="J73" s="290" t="str">
        <f t="shared" ca="1" si="14"/>
        <v/>
      </c>
      <c r="K73" s="293" t="str">
        <f t="shared" ca="1" si="15"/>
        <v/>
      </c>
      <c r="L73" s="286" t="s">
        <v>616</v>
      </c>
      <c r="M73" s="286" t="s">
        <v>617</v>
      </c>
      <c r="N73" s="286" t="s">
        <v>618</v>
      </c>
      <c r="O73" s="287"/>
      <c r="P73" s="287"/>
      <c r="Q73" s="286" t="s">
        <v>636</v>
      </c>
      <c r="R73" s="286" t="s">
        <v>637</v>
      </c>
      <c r="S73" s="286" t="s">
        <v>638</v>
      </c>
      <c r="T73" s="286" t="s">
        <v>639</v>
      </c>
      <c r="U73" s="286" t="s">
        <v>640</v>
      </c>
      <c r="V73" s="287"/>
      <c r="W73" s="286" t="s">
        <v>636</v>
      </c>
      <c r="X73" s="286" t="s">
        <v>637</v>
      </c>
      <c r="Y73" s="286" t="s">
        <v>638</v>
      </c>
      <c r="Z73" s="286" t="s">
        <v>639</v>
      </c>
      <c r="AA73" s="286" t="s">
        <v>640</v>
      </c>
      <c r="AB73" s="287"/>
    </row>
    <row r="74" spans="2:28" s="278" customFormat="1">
      <c r="B74" s="239"/>
      <c r="C74" s="135" t="str">
        <f t="shared" si="8"/>
        <v/>
      </c>
      <c r="D74" s="137" t="str">
        <f t="shared" ca="1" si="10"/>
        <v/>
      </c>
      <c r="E74" s="133" t="str">
        <f t="shared" ca="1" si="11"/>
        <v/>
      </c>
      <c r="F74" s="290" t="str">
        <f>IF($C74="","",IF($G74="","",COUNTA($G$7:G74)-COUNTBLANK($G$7:G74)))</f>
        <v/>
      </c>
      <c r="G74" s="294" t="str">
        <f t="shared" ca="1" si="12"/>
        <v/>
      </c>
      <c r="H74" s="290" t="str">
        <f t="shared" si="9"/>
        <v/>
      </c>
      <c r="I74" s="292" t="str">
        <f t="shared" ca="1" si="13"/>
        <v/>
      </c>
      <c r="J74" s="290" t="str">
        <f t="shared" ca="1" si="14"/>
        <v/>
      </c>
      <c r="K74" s="293" t="str">
        <f t="shared" ca="1" si="15"/>
        <v/>
      </c>
      <c r="L74" s="286" t="s">
        <v>616</v>
      </c>
      <c r="M74" s="286" t="s">
        <v>617</v>
      </c>
      <c r="N74" s="286" t="s">
        <v>618</v>
      </c>
      <c r="O74" s="287"/>
      <c r="P74" s="287"/>
      <c r="Q74" s="286" t="s">
        <v>636</v>
      </c>
      <c r="R74" s="286" t="s">
        <v>637</v>
      </c>
      <c r="S74" s="286" t="s">
        <v>638</v>
      </c>
      <c r="T74" s="286" t="s">
        <v>639</v>
      </c>
      <c r="U74" s="286" t="s">
        <v>640</v>
      </c>
      <c r="V74" s="287"/>
      <c r="W74" s="286" t="s">
        <v>636</v>
      </c>
      <c r="X74" s="286" t="s">
        <v>637</v>
      </c>
      <c r="Y74" s="286" t="s">
        <v>638</v>
      </c>
      <c r="Z74" s="286" t="s">
        <v>639</v>
      </c>
      <c r="AA74" s="286" t="s">
        <v>640</v>
      </c>
      <c r="AB74" s="287"/>
    </row>
    <row r="75" spans="2:28" s="278" customFormat="1">
      <c r="B75" s="239"/>
      <c r="C75" s="135" t="str">
        <f t="shared" si="8"/>
        <v/>
      </c>
      <c r="D75" s="137" t="str">
        <f t="shared" ca="1" si="10"/>
        <v/>
      </c>
      <c r="E75" s="133" t="str">
        <f t="shared" ca="1" si="11"/>
        <v/>
      </c>
      <c r="F75" s="290" t="str">
        <f>IF($C75="","",IF($G75="","",COUNTA($G$7:G75)-COUNTBLANK($G$7:G75)))</f>
        <v/>
      </c>
      <c r="G75" s="294" t="str">
        <f t="shared" ca="1" si="12"/>
        <v/>
      </c>
      <c r="H75" s="290" t="str">
        <f t="shared" si="9"/>
        <v/>
      </c>
      <c r="I75" s="292" t="str">
        <f t="shared" ca="1" si="13"/>
        <v/>
      </c>
      <c r="J75" s="290" t="str">
        <f t="shared" ca="1" si="14"/>
        <v/>
      </c>
      <c r="K75" s="293" t="str">
        <f t="shared" ca="1" si="15"/>
        <v/>
      </c>
      <c r="L75" s="286" t="s">
        <v>616</v>
      </c>
      <c r="M75" s="286" t="s">
        <v>617</v>
      </c>
      <c r="N75" s="286" t="s">
        <v>618</v>
      </c>
      <c r="O75" s="287"/>
      <c r="P75" s="287"/>
      <c r="Q75" s="286" t="s">
        <v>636</v>
      </c>
      <c r="R75" s="286" t="s">
        <v>637</v>
      </c>
      <c r="S75" s="286" t="s">
        <v>638</v>
      </c>
      <c r="T75" s="286" t="s">
        <v>639</v>
      </c>
      <c r="U75" s="286" t="s">
        <v>640</v>
      </c>
      <c r="V75" s="287"/>
      <c r="W75" s="286" t="s">
        <v>636</v>
      </c>
      <c r="X75" s="286" t="s">
        <v>637</v>
      </c>
      <c r="Y75" s="286" t="s">
        <v>638</v>
      </c>
      <c r="Z75" s="286" t="s">
        <v>639</v>
      </c>
      <c r="AA75" s="286" t="s">
        <v>640</v>
      </c>
      <c r="AB75" s="287"/>
    </row>
    <row r="76" spans="2:28" s="278" customFormat="1">
      <c r="B76" s="239"/>
      <c r="C76" s="135" t="str">
        <f t="shared" si="8"/>
        <v/>
      </c>
      <c r="D76" s="137" t="str">
        <f t="shared" ca="1" si="10"/>
        <v/>
      </c>
      <c r="E76" s="133" t="str">
        <f t="shared" ca="1" si="11"/>
        <v/>
      </c>
      <c r="F76" s="290" t="str">
        <f>IF($C76="","",IF($G76="","",COUNTA($G$7:G76)-COUNTBLANK($G$7:G76)))</f>
        <v/>
      </c>
      <c r="G76" s="294" t="str">
        <f t="shared" ca="1" si="12"/>
        <v/>
      </c>
      <c r="H76" s="290" t="str">
        <f t="shared" si="9"/>
        <v/>
      </c>
      <c r="I76" s="292" t="str">
        <f t="shared" ca="1" si="13"/>
        <v/>
      </c>
      <c r="J76" s="290" t="str">
        <f t="shared" ca="1" si="14"/>
        <v/>
      </c>
      <c r="K76" s="293" t="str">
        <f t="shared" ca="1" si="15"/>
        <v/>
      </c>
      <c r="L76" s="286" t="s">
        <v>616</v>
      </c>
      <c r="M76" s="286" t="s">
        <v>617</v>
      </c>
      <c r="N76" s="286" t="s">
        <v>618</v>
      </c>
      <c r="O76" s="287"/>
      <c r="P76" s="287"/>
      <c r="Q76" s="286" t="s">
        <v>636</v>
      </c>
      <c r="R76" s="286" t="s">
        <v>637</v>
      </c>
      <c r="S76" s="286" t="s">
        <v>638</v>
      </c>
      <c r="T76" s="286" t="s">
        <v>639</v>
      </c>
      <c r="U76" s="286" t="s">
        <v>640</v>
      </c>
      <c r="V76" s="287"/>
      <c r="W76" s="286" t="s">
        <v>636</v>
      </c>
      <c r="X76" s="286" t="s">
        <v>637</v>
      </c>
      <c r="Y76" s="286" t="s">
        <v>638</v>
      </c>
      <c r="Z76" s="286" t="s">
        <v>639</v>
      </c>
      <c r="AA76" s="286" t="s">
        <v>640</v>
      </c>
      <c r="AB76" s="287"/>
    </row>
    <row r="77" spans="2:28" s="278" customFormat="1">
      <c r="B77" s="239"/>
      <c r="C77" s="135" t="str">
        <f t="shared" si="8"/>
        <v/>
      </c>
      <c r="D77" s="137" t="str">
        <f t="shared" ca="1" si="10"/>
        <v/>
      </c>
      <c r="E77" s="133" t="str">
        <f t="shared" ca="1" si="11"/>
        <v/>
      </c>
      <c r="F77" s="290" t="str">
        <f>IF($C77="","",IF($G77="","",COUNTA($G$7:G77)-COUNTBLANK($G$7:G77)))</f>
        <v/>
      </c>
      <c r="G77" s="294" t="str">
        <f t="shared" ca="1" si="12"/>
        <v/>
      </c>
      <c r="H77" s="290" t="str">
        <f t="shared" si="9"/>
        <v/>
      </c>
      <c r="I77" s="292" t="str">
        <f t="shared" ca="1" si="13"/>
        <v/>
      </c>
      <c r="J77" s="290" t="str">
        <f t="shared" ca="1" si="14"/>
        <v/>
      </c>
      <c r="K77" s="293" t="str">
        <f t="shared" ca="1" si="15"/>
        <v/>
      </c>
      <c r="L77" s="286" t="s">
        <v>616</v>
      </c>
      <c r="M77" s="286" t="s">
        <v>617</v>
      </c>
      <c r="N77" s="286" t="s">
        <v>618</v>
      </c>
      <c r="O77" s="287"/>
      <c r="P77" s="287"/>
      <c r="Q77" s="286" t="s">
        <v>636</v>
      </c>
      <c r="R77" s="286" t="s">
        <v>637</v>
      </c>
      <c r="S77" s="286" t="s">
        <v>638</v>
      </c>
      <c r="T77" s="286" t="s">
        <v>639</v>
      </c>
      <c r="U77" s="286" t="s">
        <v>640</v>
      </c>
      <c r="V77" s="287"/>
      <c r="W77" s="286" t="s">
        <v>636</v>
      </c>
      <c r="X77" s="286" t="s">
        <v>637</v>
      </c>
      <c r="Y77" s="286" t="s">
        <v>638</v>
      </c>
      <c r="Z77" s="286" t="s">
        <v>639</v>
      </c>
      <c r="AA77" s="286" t="s">
        <v>640</v>
      </c>
      <c r="AB77" s="287"/>
    </row>
    <row r="78" spans="2:28" s="278" customFormat="1">
      <c r="B78" s="239"/>
      <c r="C78" s="135" t="str">
        <f t="shared" si="8"/>
        <v/>
      </c>
      <c r="D78" s="137" t="str">
        <f t="shared" ca="1" si="10"/>
        <v/>
      </c>
      <c r="E78" s="133" t="str">
        <f t="shared" ca="1" si="11"/>
        <v/>
      </c>
      <c r="F78" s="290" t="str">
        <f>IF($C78="","",IF($G78="","",COUNTA($G$7:G78)-COUNTBLANK($G$7:G78)))</f>
        <v/>
      </c>
      <c r="G78" s="294" t="str">
        <f t="shared" ca="1" si="12"/>
        <v/>
      </c>
      <c r="H78" s="290" t="str">
        <f t="shared" si="9"/>
        <v/>
      </c>
      <c r="I78" s="292" t="str">
        <f t="shared" ca="1" si="13"/>
        <v/>
      </c>
      <c r="J78" s="290" t="str">
        <f t="shared" ca="1" si="14"/>
        <v/>
      </c>
      <c r="K78" s="293" t="str">
        <f t="shared" ca="1" si="15"/>
        <v/>
      </c>
      <c r="L78" s="286" t="s">
        <v>616</v>
      </c>
      <c r="M78" s="286" t="s">
        <v>617</v>
      </c>
      <c r="N78" s="286" t="s">
        <v>618</v>
      </c>
      <c r="O78" s="287"/>
      <c r="P78" s="287"/>
      <c r="Q78" s="286" t="s">
        <v>636</v>
      </c>
      <c r="R78" s="286" t="s">
        <v>637</v>
      </c>
      <c r="S78" s="286" t="s">
        <v>638</v>
      </c>
      <c r="T78" s="286" t="s">
        <v>639</v>
      </c>
      <c r="U78" s="286" t="s">
        <v>640</v>
      </c>
      <c r="V78" s="287"/>
      <c r="W78" s="286" t="s">
        <v>636</v>
      </c>
      <c r="X78" s="286" t="s">
        <v>637</v>
      </c>
      <c r="Y78" s="286" t="s">
        <v>638</v>
      </c>
      <c r="Z78" s="286" t="s">
        <v>639</v>
      </c>
      <c r="AA78" s="286" t="s">
        <v>640</v>
      </c>
      <c r="AB78" s="287"/>
    </row>
    <row r="79" spans="2:28" s="278" customFormat="1">
      <c r="B79" s="239"/>
      <c r="C79" s="135" t="str">
        <f t="shared" si="8"/>
        <v/>
      </c>
      <c r="D79" s="137" t="str">
        <f t="shared" ca="1" si="10"/>
        <v/>
      </c>
      <c r="E79" s="133" t="str">
        <f t="shared" ca="1" si="11"/>
        <v/>
      </c>
      <c r="F79" s="290" t="str">
        <f>IF($C79="","",IF($G79="","",COUNTA($G$7:G79)-COUNTBLANK($G$7:G79)))</f>
        <v/>
      </c>
      <c r="G79" s="294" t="str">
        <f t="shared" ca="1" si="12"/>
        <v/>
      </c>
      <c r="H79" s="290" t="str">
        <f t="shared" si="9"/>
        <v/>
      </c>
      <c r="I79" s="292" t="str">
        <f t="shared" ca="1" si="13"/>
        <v/>
      </c>
      <c r="J79" s="290" t="str">
        <f t="shared" ca="1" si="14"/>
        <v/>
      </c>
      <c r="K79" s="293" t="str">
        <f t="shared" ca="1" si="15"/>
        <v/>
      </c>
      <c r="L79" s="286" t="s">
        <v>616</v>
      </c>
      <c r="M79" s="286" t="s">
        <v>617</v>
      </c>
      <c r="N79" s="286" t="s">
        <v>618</v>
      </c>
      <c r="O79" s="287"/>
      <c r="P79" s="287"/>
      <c r="Q79" s="286" t="s">
        <v>636</v>
      </c>
      <c r="R79" s="286" t="s">
        <v>637</v>
      </c>
      <c r="S79" s="286" t="s">
        <v>638</v>
      </c>
      <c r="T79" s="286" t="s">
        <v>639</v>
      </c>
      <c r="U79" s="286" t="s">
        <v>640</v>
      </c>
      <c r="V79" s="287"/>
      <c r="W79" s="286" t="s">
        <v>636</v>
      </c>
      <c r="X79" s="286" t="s">
        <v>637</v>
      </c>
      <c r="Y79" s="286" t="s">
        <v>638</v>
      </c>
      <c r="Z79" s="286" t="s">
        <v>639</v>
      </c>
      <c r="AA79" s="286" t="s">
        <v>640</v>
      </c>
      <c r="AB79" s="287"/>
    </row>
    <row r="80" spans="2:28" s="278" customFormat="1">
      <c r="B80" s="239"/>
      <c r="C80" s="135" t="str">
        <f t="shared" si="8"/>
        <v/>
      </c>
      <c r="D80" s="137" t="str">
        <f t="shared" ca="1" si="10"/>
        <v/>
      </c>
      <c r="E80" s="133" t="str">
        <f t="shared" ca="1" si="11"/>
        <v/>
      </c>
      <c r="F80" s="290" t="str">
        <f>IF($C80="","",IF($G80="","",COUNTA($G$7:G80)-COUNTBLANK($G$7:G80)))</f>
        <v/>
      </c>
      <c r="G80" s="294" t="str">
        <f t="shared" ca="1" si="12"/>
        <v/>
      </c>
      <c r="H80" s="290" t="str">
        <f t="shared" si="9"/>
        <v/>
      </c>
      <c r="I80" s="292" t="str">
        <f t="shared" ca="1" si="13"/>
        <v/>
      </c>
      <c r="J80" s="290" t="str">
        <f t="shared" ca="1" si="14"/>
        <v/>
      </c>
      <c r="K80" s="293" t="str">
        <f t="shared" ca="1" si="15"/>
        <v/>
      </c>
      <c r="L80" s="286" t="s">
        <v>616</v>
      </c>
      <c r="M80" s="286" t="s">
        <v>617</v>
      </c>
      <c r="N80" s="286" t="s">
        <v>618</v>
      </c>
      <c r="O80" s="287"/>
      <c r="P80" s="287"/>
      <c r="Q80" s="286" t="s">
        <v>636</v>
      </c>
      <c r="R80" s="286" t="s">
        <v>637</v>
      </c>
      <c r="S80" s="286" t="s">
        <v>638</v>
      </c>
      <c r="T80" s="286" t="s">
        <v>639</v>
      </c>
      <c r="U80" s="286" t="s">
        <v>640</v>
      </c>
      <c r="V80" s="287"/>
      <c r="W80" s="286" t="s">
        <v>636</v>
      </c>
      <c r="X80" s="286" t="s">
        <v>637</v>
      </c>
      <c r="Y80" s="286" t="s">
        <v>638</v>
      </c>
      <c r="Z80" s="286" t="s">
        <v>639</v>
      </c>
      <c r="AA80" s="286" t="s">
        <v>640</v>
      </c>
      <c r="AB80" s="287"/>
    </row>
    <row r="81" spans="2:28" s="278" customFormat="1">
      <c r="B81" s="239"/>
      <c r="C81" s="135" t="str">
        <f t="shared" si="8"/>
        <v/>
      </c>
      <c r="D81" s="137" t="str">
        <f t="shared" ca="1" si="10"/>
        <v/>
      </c>
      <c r="E81" s="133" t="str">
        <f t="shared" ca="1" si="11"/>
        <v/>
      </c>
      <c r="F81" s="290" t="str">
        <f>IF($C81="","",IF($G81="","",COUNTA($G$7:G81)-COUNTBLANK($G$7:G81)))</f>
        <v/>
      </c>
      <c r="G81" s="294" t="str">
        <f t="shared" ca="1" si="12"/>
        <v/>
      </c>
      <c r="H81" s="290" t="str">
        <f t="shared" si="9"/>
        <v/>
      </c>
      <c r="I81" s="292" t="str">
        <f t="shared" ca="1" si="13"/>
        <v/>
      </c>
      <c r="J81" s="290" t="str">
        <f t="shared" ca="1" si="14"/>
        <v/>
      </c>
      <c r="K81" s="293" t="str">
        <f t="shared" ca="1" si="15"/>
        <v/>
      </c>
      <c r="L81" s="286" t="s">
        <v>616</v>
      </c>
      <c r="M81" s="286" t="s">
        <v>617</v>
      </c>
      <c r="N81" s="286" t="s">
        <v>618</v>
      </c>
      <c r="O81" s="287"/>
      <c r="P81" s="287"/>
      <c r="Q81" s="286" t="s">
        <v>636</v>
      </c>
      <c r="R81" s="286" t="s">
        <v>637</v>
      </c>
      <c r="S81" s="286" t="s">
        <v>638</v>
      </c>
      <c r="T81" s="286" t="s">
        <v>639</v>
      </c>
      <c r="U81" s="286" t="s">
        <v>640</v>
      </c>
      <c r="V81" s="287"/>
      <c r="W81" s="286" t="s">
        <v>636</v>
      </c>
      <c r="X81" s="286" t="s">
        <v>637</v>
      </c>
      <c r="Y81" s="286" t="s">
        <v>638</v>
      </c>
      <c r="Z81" s="286" t="s">
        <v>639</v>
      </c>
      <c r="AA81" s="286" t="s">
        <v>640</v>
      </c>
      <c r="AB81" s="287"/>
    </row>
    <row r="82" spans="2:28" s="278" customFormat="1">
      <c r="B82" s="239"/>
      <c r="C82" s="135" t="str">
        <f t="shared" si="8"/>
        <v/>
      </c>
      <c r="D82" s="137" t="str">
        <f t="shared" ca="1" si="10"/>
        <v/>
      </c>
      <c r="E82" s="133" t="str">
        <f t="shared" ca="1" si="11"/>
        <v/>
      </c>
      <c r="F82" s="290" t="str">
        <f>IF($C82="","",IF($G82="","",COUNTA($G$7:G82)-COUNTBLANK($G$7:G82)))</f>
        <v/>
      </c>
      <c r="G82" s="294" t="str">
        <f t="shared" ca="1" si="12"/>
        <v/>
      </c>
      <c r="H82" s="290" t="str">
        <f t="shared" si="9"/>
        <v/>
      </c>
      <c r="I82" s="292" t="str">
        <f t="shared" ca="1" si="13"/>
        <v/>
      </c>
      <c r="J82" s="290" t="str">
        <f t="shared" ca="1" si="14"/>
        <v/>
      </c>
      <c r="K82" s="293" t="str">
        <f t="shared" ca="1" si="15"/>
        <v/>
      </c>
      <c r="L82" s="286" t="s">
        <v>616</v>
      </c>
      <c r="M82" s="286" t="s">
        <v>617</v>
      </c>
      <c r="N82" s="286" t="s">
        <v>618</v>
      </c>
      <c r="O82" s="287"/>
      <c r="P82" s="287"/>
      <c r="Q82" s="286" t="s">
        <v>636</v>
      </c>
      <c r="R82" s="286" t="s">
        <v>637</v>
      </c>
      <c r="S82" s="286" t="s">
        <v>638</v>
      </c>
      <c r="T82" s="286" t="s">
        <v>639</v>
      </c>
      <c r="U82" s="286" t="s">
        <v>640</v>
      </c>
      <c r="V82" s="287"/>
      <c r="W82" s="286" t="s">
        <v>636</v>
      </c>
      <c r="X82" s="286" t="s">
        <v>637</v>
      </c>
      <c r="Y82" s="286" t="s">
        <v>638</v>
      </c>
      <c r="Z82" s="286" t="s">
        <v>639</v>
      </c>
      <c r="AA82" s="286" t="s">
        <v>640</v>
      </c>
      <c r="AB82" s="287"/>
    </row>
    <row r="83" spans="2:28" s="278" customFormat="1">
      <c r="B83" s="239"/>
      <c r="C83" s="135" t="str">
        <f t="shared" si="8"/>
        <v/>
      </c>
      <c r="D83" s="137" t="str">
        <f t="shared" ca="1" si="10"/>
        <v/>
      </c>
      <c r="E83" s="133" t="str">
        <f t="shared" ca="1" si="11"/>
        <v/>
      </c>
      <c r="F83" s="290" t="str">
        <f>IF($C83="","",IF($G83="","",COUNTA($G$7:G83)-COUNTBLANK($G$7:G83)))</f>
        <v/>
      </c>
      <c r="G83" s="294" t="str">
        <f t="shared" ca="1" si="12"/>
        <v/>
      </c>
      <c r="H83" s="290" t="str">
        <f t="shared" si="9"/>
        <v/>
      </c>
      <c r="I83" s="292" t="str">
        <f t="shared" ca="1" si="13"/>
        <v/>
      </c>
      <c r="J83" s="290" t="str">
        <f t="shared" ca="1" si="14"/>
        <v/>
      </c>
      <c r="K83" s="293" t="str">
        <f t="shared" ca="1" si="15"/>
        <v/>
      </c>
      <c r="L83" s="286" t="s">
        <v>616</v>
      </c>
      <c r="M83" s="286" t="s">
        <v>617</v>
      </c>
      <c r="N83" s="286" t="s">
        <v>618</v>
      </c>
      <c r="O83" s="287"/>
      <c r="P83" s="287"/>
      <c r="Q83" s="286" t="s">
        <v>636</v>
      </c>
      <c r="R83" s="286" t="s">
        <v>637</v>
      </c>
      <c r="S83" s="286" t="s">
        <v>638</v>
      </c>
      <c r="T83" s="286" t="s">
        <v>639</v>
      </c>
      <c r="U83" s="286" t="s">
        <v>640</v>
      </c>
      <c r="V83" s="287"/>
      <c r="W83" s="286" t="s">
        <v>636</v>
      </c>
      <c r="X83" s="286" t="s">
        <v>637</v>
      </c>
      <c r="Y83" s="286" t="s">
        <v>638</v>
      </c>
      <c r="Z83" s="286" t="s">
        <v>639</v>
      </c>
      <c r="AA83" s="286" t="s">
        <v>640</v>
      </c>
      <c r="AB83" s="287"/>
    </row>
    <row r="84" spans="2:28" s="278" customFormat="1">
      <c r="B84" s="239"/>
      <c r="C84" s="135" t="str">
        <f t="shared" si="8"/>
        <v/>
      </c>
      <c r="D84" s="137" t="str">
        <f t="shared" ca="1" si="10"/>
        <v/>
      </c>
      <c r="E84" s="133" t="str">
        <f t="shared" ca="1" si="11"/>
        <v/>
      </c>
      <c r="F84" s="290" t="str">
        <f>IF($C84="","",IF($G84="","",COUNTA($G$7:G84)-COUNTBLANK($G$7:G84)))</f>
        <v/>
      </c>
      <c r="G84" s="294" t="str">
        <f t="shared" ca="1" si="12"/>
        <v/>
      </c>
      <c r="H84" s="290" t="str">
        <f t="shared" si="9"/>
        <v/>
      </c>
      <c r="I84" s="292" t="str">
        <f t="shared" ca="1" si="13"/>
        <v/>
      </c>
      <c r="J84" s="290" t="str">
        <f t="shared" ca="1" si="14"/>
        <v/>
      </c>
      <c r="K84" s="293" t="str">
        <f t="shared" ca="1" si="15"/>
        <v/>
      </c>
      <c r="L84" s="286" t="s">
        <v>616</v>
      </c>
      <c r="M84" s="286" t="s">
        <v>617</v>
      </c>
      <c r="N84" s="286" t="s">
        <v>618</v>
      </c>
      <c r="O84" s="287"/>
      <c r="P84" s="287"/>
      <c r="Q84" s="286" t="s">
        <v>636</v>
      </c>
      <c r="R84" s="286" t="s">
        <v>637</v>
      </c>
      <c r="S84" s="286" t="s">
        <v>638</v>
      </c>
      <c r="T84" s="286" t="s">
        <v>639</v>
      </c>
      <c r="U84" s="286" t="s">
        <v>640</v>
      </c>
      <c r="V84" s="287"/>
      <c r="W84" s="286" t="s">
        <v>636</v>
      </c>
      <c r="X84" s="286" t="s">
        <v>637</v>
      </c>
      <c r="Y84" s="286" t="s">
        <v>638</v>
      </c>
      <c r="Z84" s="286" t="s">
        <v>639</v>
      </c>
      <c r="AA84" s="286" t="s">
        <v>640</v>
      </c>
      <c r="AB84" s="287"/>
    </row>
    <row r="85" spans="2:28" s="278" customFormat="1">
      <c r="B85" s="239"/>
      <c r="C85" s="135" t="str">
        <f t="shared" si="8"/>
        <v/>
      </c>
      <c r="D85" s="137" t="str">
        <f t="shared" ca="1" si="10"/>
        <v/>
      </c>
      <c r="E85" s="133" t="str">
        <f t="shared" ca="1" si="11"/>
        <v/>
      </c>
      <c r="F85" s="290" t="str">
        <f>IF($C85="","",IF($G85="","",COUNTA($G$7:G85)-COUNTBLANK($G$7:G85)))</f>
        <v/>
      </c>
      <c r="G85" s="294" t="str">
        <f t="shared" ca="1" si="12"/>
        <v/>
      </c>
      <c r="H85" s="290" t="str">
        <f t="shared" si="9"/>
        <v/>
      </c>
      <c r="I85" s="292" t="str">
        <f t="shared" ca="1" si="13"/>
        <v/>
      </c>
      <c r="J85" s="290" t="str">
        <f t="shared" ca="1" si="14"/>
        <v/>
      </c>
      <c r="K85" s="293" t="str">
        <f t="shared" ca="1" si="15"/>
        <v/>
      </c>
      <c r="L85" s="286" t="s">
        <v>616</v>
      </c>
      <c r="M85" s="286" t="s">
        <v>617</v>
      </c>
      <c r="N85" s="286" t="s">
        <v>618</v>
      </c>
      <c r="O85" s="287"/>
      <c r="P85" s="287"/>
      <c r="Q85" s="286" t="s">
        <v>636</v>
      </c>
      <c r="R85" s="286" t="s">
        <v>637</v>
      </c>
      <c r="S85" s="286" t="s">
        <v>638</v>
      </c>
      <c r="T85" s="286" t="s">
        <v>639</v>
      </c>
      <c r="U85" s="286" t="s">
        <v>640</v>
      </c>
      <c r="V85" s="287"/>
      <c r="W85" s="286" t="s">
        <v>636</v>
      </c>
      <c r="X85" s="286" t="s">
        <v>637</v>
      </c>
      <c r="Y85" s="286" t="s">
        <v>638</v>
      </c>
      <c r="Z85" s="286" t="s">
        <v>639</v>
      </c>
      <c r="AA85" s="286" t="s">
        <v>640</v>
      </c>
      <c r="AB85" s="287"/>
    </row>
    <row r="86" spans="2:28" s="278" customFormat="1">
      <c r="B86" s="239"/>
      <c r="C86" s="135" t="str">
        <f t="shared" si="8"/>
        <v/>
      </c>
      <c r="D86" s="137" t="str">
        <f t="shared" ca="1" si="10"/>
        <v/>
      </c>
      <c r="E86" s="133" t="str">
        <f t="shared" ca="1" si="11"/>
        <v/>
      </c>
      <c r="F86" s="290" t="str">
        <f>IF($C86="","",IF($G86="","",COUNTA($G$7:G86)-COUNTBLANK($G$7:G86)))</f>
        <v/>
      </c>
      <c r="G86" s="294" t="str">
        <f t="shared" ca="1" si="12"/>
        <v/>
      </c>
      <c r="H86" s="290" t="str">
        <f t="shared" si="9"/>
        <v/>
      </c>
      <c r="I86" s="292" t="str">
        <f t="shared" ca="1" si="13"/>
        <v/>
      </c>
      <c r="J86" s="290" t="str">
        <f t="shared" ca="1" si="14"/>
        <v/>
      </c>
      <c r="K86" s="293" t="str">
        <f t="shared" ca="1" si="15"/>
        <v/>
      </c>
      <c r="L86" s="286" t="s">
        <v>616</v>
      </c>
      <c r="M86" s="286" t="s">
        <v>617</v>
      </c>
      <c r="N86" s="286" t="s">
        <v>618</v>
      </c>
      <c r="O86" s="287"/>
      <c r="P86" s="287"/>
      <c r="Q86" s="286" t="s">
        <v>636</v>
      </c>
      <c r="R86" s="286" t="s">
        <v>637</v>
      </c>
      <c r="S86" s="286" t="s">
        <v>638</v>
      </c>
      <c r="T86" s="286" t="s">
        <v>639</v>
      </c>
      <c r="U86" s="286" t="s">
        <v>640</v>
      </c>
      <c r="V86" s="287"/>
      <c r="W86" s="286" t="s">
        <v>636</v>
      </c>
      <c r="X86" s="286" t="s">
        <v>637</v>
      </c>
      <c r="Y86" s="286" t="s">
        <v>638</v>
      </c>
      <c r="Z86" s="286" t="s">
        <v>639</v>
      </c>
      <c r="AA86" s="286" t="s">
        <v>640</v>
      </c>
      <c r="AB86" s="287"/>
    </row>
    <row r="87" spans="2:28" s="278" customFormat="1">
      <c r="B87" s="239"/>
      <c r="C87" s="135" t="str">
        <f t="shared" si="8"/>
        <v/>
      </c>
      <c r="D87" s="137" t="str">
        <f t="shared" ca="1" si="10"/>
        <v/>
      </c>
      <c r="E87" s="133" t="str">
        <f t="shared" ca="1" si="11"/>
        <v/>
      </c>
      <c r="F87" s="290" t="str">
        <f>IF($C87="","",IF($G87="","",COUNTA($G$7:G87)-COUNTBLANK($G$7:G87)))</f>
        <v/>
      </c>
      <c r="G87" s="294" t="str">
        <f t="shared" ca="1" si="12"/>
        <v/>
      </c>
      <c r="H87" s="290" t="str">
        <f t="shared" si="9"/>
        <v/>
      </c>
      <c r="I87" s="292" t="str">
        <f t="shared" ca="1" si="13"/>
        <v/>
      </c>
      <c r="J87" s="290" t="str">
        <f t="shared" ca="1" si="14"/>
        <v/>
      </c>
      <c r="K87" s="293" t="str">
        <f t="shared" ca="1" si="15"/>
        <v/>
      </c>
      <c r="L87" s="286" t="s">
        <v>616</v>
      </c>
      <c r="M87" s="286" t="s">
        <v>617</v>
      </c>
      <c r="N87" s="286" t="s">
        <v>618</v>
      </c>
      <c r="O87" s="287"/>
      <c r="P87" s="287"/>
      <c r="Q87" s="286" t="s">
        <v>636</v>
      </c>
      <c r="R87" s="286" t="s">
        <v>637</v>
      </c>
      <c r="S87" s="286" t="s">
        <v>638</v>
      </c>
      <c r="T87" s="286" t="s">
        <v>639</v>
      </c>
      <c r="U87" s="286" t="s">
        <v>640</v>
      </c>
      <c r="V87" s="287"/>
      <c r="W87" s="286" t="s">
        <v>636</v>
      </c>
      <c r="X87" s="286" t="s">
        <v>637</v>
      </c>
      <c r="Y87" s="286" t="s">
        <v>638</v>
      </c>
      <c r="Z87" s="286" t="s">
        <v>639</v>
      </c>
      <c r="AA87" s="286" t="s">
        <v>640</v>
      </c>
      <c r="AB87" s="287"/>
    </row>
    <row r="88" spans="2:28" s="278" customFormat="1">
      <c r="B88" s="239"/>
      <c r="C88" s="135" t="str">
        <f t="shared" si="8"/>
        <v/>
      </c>
      <c r="D88" s="137" t="str">
        <f t="shared" ca="1" si="10"/>
        <v/>
      </c>
      <c r="E88" s="133" t="str">
        <f t="shared" ca="1" si="11"/>
        <v/>
      </c>
      <c r="F88" s="290" t="str">
        <f>IF($C88="","",IF($G88="","",COUNTA($G$7:G88)-COUNTBLANK($G$7:G88)))</f>
        <v/>
      </c>
      <c r="G88" s="294" t="str">
        <f t="shared" ca="1" si="12"/>
        <v/>
      </c>
      <c r="H88" s="290" t="str">
        <f t="shared" si="9"/>
        <v/>
      </c>
      <c r="I88" s="292" t="str">
        <f t="shared" ca="1" si="13"/>
        <v/>
      </c>
      <c r="J88" s="290" t="str">
        <f t="shared" ca="1" si="14"/>
        <v/>
      </c>
      <c r="K88" s="293" t="str">
        <f t="shared" ca="1" si="15"/>
        <v/>
      </c>
      <c r="L88" s="286" t="s">
        <v>616</v>
      </c>
      <c r="M88" s="286" t="s">
        <v>617</v>
      </c>
      <c r="N88" s="286" t="s">
        <v>618</v>
      </c>
      <c r="O88" s="287"/>
      <c r="P88" s="287"/>
      <c r="Q88" s="286" t="s">
        <v>636</v>
      </c>
      <c r="R88" s="286" t="s">
        <v>637</v>
      </c>
      <c r="S88" s="286" t="s">
        <v>638</v>
      </c>
      <c r="T88" s="286" t="s">
        <v>639</v>
      </c>
      <c r="U88" s="286" t="s">
        <v>640</v>
      </c>
      <c r="V88" s="287"/>
      <c r="W88" s="286" t="s">
        <v>636</v>
      </c>
      <c r="X88" s="286" t="s">
        <v>637</v>
      </c>
      <c r="Y88" s="286" t="s">
        <v>638</v>
      </c>
      <c r="Z88" s="286" t="s">
        <v>639</v>
      </c>
      <c r="AA88" s="286" t="s">
        <v>640</v>
      </c>
      <c r="AB88" s="287"/>
    </row>
    <row r="89" spans="2:28" s="278" customFormat="1">
      <c r="B89" s="239"/>
      <c r="C89" s="135" t="str">
        <f t="shared" si="8"/>
        <v/>
      </c>
      <c r="D89" s="137" t="str">
        <f t="shared" ca="1" si="10"/>
        <v/>
      </c>
      <c r="E89" s="133" t="str">
        <f t="shared" ca="1" si="11"/>
        <v/>
      </c>
      <c r="F89" s="290" t="str">
        <f>IF($C89="","",IF($G89="","",COUNTA($G$7:G89)-COUNTBLANK($G$7:G89)))</f>
        <v/>
      </c>
      <c r="G89" s="294" t="str">
        <f t="shared" ca="1" si="12"/>
        <v/>
      </c>
      <c r="H89" s="290" t="str">
        <f t="shared" si="9"/>
        <v/>
      </c>
      <c r="I89" s="292" t="str">
        <f t="shared" ca="1" si="13"/>
        <v/>
      </c>
      <c r="J89" s="290" t="str">
        <f t="shared" ca="1" si="14"/>
        <v/>
      </c>
      <c r="K89" s="293" t="str">
        <f t="shared" ca="1" si="15"/>
        <v/>
      </c>
      <c r="L89" s="286" t="s">
        <v>616</v>
      </c>
      <c r="M89" s="286" t="s">
        <v>617</v>
      </c>
      <c r="N89" s="286" t="s">
        <v>618</v>
      </c>
      <c r="O89" s="287"/>
      <c r="P89" s="287"/>
      <c r="Q89" s="286" t="s">
        <v>636</v>
      </c>
      <c r="R89" s="286" t="s">
        <v>637</v>
      </c>
      <c r="S89" s="286" t="s">
        <v>638</v>
      </c>
      <c r="T89" s="286" t="s">
        <v>639</v>
      </c>
      <c r="U89" s="286" t="s">
        <v>640</v>
      </c>
      <c r="V89" s="287"/>
      <c r="W89" s="286" t="s">
        <v>636</v>
      </c>
      <c r="X89" s="286" t="s">
        <v>637</v>
      </c>
      <c r="Y89" s="286" t="s">
        <v>638</v>
      </c>
      <c r="Z89" s="286" t="s">
        <v>639</v>
      </c>
      <c r="AA89" s="286" t="s">
        <v>640</v>
      </c>
      <c r="AB89" s="287"/>
    </row>
    <row r="90" spans="2:28" s="278" customFormat="1">
      <c r="B90" s="239"/>
      <c r="C90" s="135" t="str">
        <f t="shared" si="8"/>
        <v/>
      </c>
      <c r="D90" s="137" t="str">
        <f t="shared" ca="1" si="10"/>
        <v/>
      </c>
      <c r="E90" s="133" t="str">
        <f t="shared" ca="1" si="11"/>
        <v/>
      </c>
      <c r="F90" s="290" t="str">
        <f>IF($C90="","",IF($G90="","",COUNTA($G$7:G90)-COUNTBLANK($G$7:G90)))</f>
        <v/>
      </c>
      <c r="G90" s="294" t="str">
        <f t="shared" ca="1" si="12"/>
        <v/>
      </c>
      <c r="H90" s="290" t="str">
        <f t="shared" si="9"/>
        <v/>
      </c>
      <c r="I90" s="292" t="str">
        <f t="shared" ca="1" si="13"/>
        <v/>
      </c>
      <c r="J90" s="290" t="str">
        <f t="shared" ca="1" si="14"/>
        <v/>
      </c>
      <c r="K90" s="293" t="str">
        <f t="shared" ca="1" si="15"/>
        <v/>
      </c>
      <c r="L90" s="286" t="s">
        <v>616</v>
      </c>
      <c r="M90" s="286" t="s">
        <v>617</v>
      </c>
      <c r="N90" s="286" t="s">
        <v>618</v>
      </c>
      <c r="O90" s="287"/>
      <c r="P90" s="287"/>
      <c r="Q90" s="286" t="s">
        <v>636</v>
      </c>
      <c r="R90" s="286" t="s">
        <v>637</v>
      </c>
      <c r="S90" s="286" t="s">
        <v>638</v>
      </c>
      <c r="T90" s="286" t="s">
        <v>639</v>
      </c>
      <c r="U90" s="286" t="s">
        <v>640</v>
      </c>
      <c r="V90" s="287"/>
      <c r="W90" s="286" t="s">
        <v>636</v>
      </c>
      <c r="X90" s="286" t="s">
        <v>637</v>
      </c>
      <c r="Y90" s="286" t="s">
        <v>638</v>
      </c>
      <c r="Z90" s="286" t="s">
        <v>639</v>
      </c>
      <c r="AA90" s="286" t="s">
        <v>640</v>
      </c>
      <c r="AB90" s="287"/>
    </row>
    <row r="91" spans="2:28" s="278" customFormat="1">
      <c r="B91" s="239"/>
      <c r="C91" s="135" t="str">
        <f t="shared" si="8"/>
        <v/>
      </c>
      <c r="D91" s="137" t="str">
        <f t="shared" ca="1" si="10"/>
        <v/>
      </c>
      <c r="E91" s="133" t="str">
        <f t="shared" ca="1" si="11"/>
        <v/>
      </c>
      <c r="F91" s="290" t="str">
        <f>IF($C91="","",IF($G91="","",COUNTA($G$7:G91)-COUNTBLANK($G$7:G91)))</f>
        <v/>
      </c>
      <c r="G91" s="294" t="str">
        <f t="shared" ca="1" si="12"/>
        <v/>
      </c>
      <c r="H91" s="290" t="str">
        <f t="shared" si="9"/>
        <v/>
      </c>
      <c r="I91" s="292" t="str">
        <f t="shared" ca="1" si="13"/>
        <v/>
      </c>
      <c r="J91" s="290" t="str">
        <f t="shared" ca="1" si="14"/>
        <v/>
      </c>
      <c r="K91" s="293" t="str">
        <f t="shared" ca="1" si="15"/>
        <v/>
      </c>
      <c r="L91" s="286" t="s">
        <v>616</v>
      </c>
      <c r="M91" s="286" t="s">
        <v>617</v>
      </c>
      <c r="N91" s="286" t="s">
        <v>618</v>
      </c>
      <c r="O91" s="287"/>
      <c r="P91" s="287"/>
      <c r="Q91" s="286" t="s">
        <v>636</v>
      </c>
      <c r="R91" s="286" t="s">
        <v>637</v>
      </c>
      <c r="S91" s="286" t="s">
        <v>638</v>
      </c>
      <c r="T91" s="286" t="s">
        <v>639</v>
      </c>
      <c r="U91" s="286" t="s">
        <v>640</v>
      </c>
      <c r="V91" s="287"/>
      <c r="W91" s="286" t="s">
        <v>636</v>
      </c>
      <c r="X91" s="286" t="s">
        <v>637</v>
      </c>
      <c r="Y91" s="286" t="s">
        <v>638</v>
      </c>
      <c r="Z91" s="286" t="s">
        <v>639</v>
      </c>
      <c r="AA91" s="286" t="s">
        <v>640</v>
      </c>
      <c r="AB91" s="287"/>
    </row>
    <row r="92" spans="2:28" s="278" customFormat="1">
      <c r="B92" s="239"/>
      <c r="C92" s="135" t="str">
        <f t="shared" si="8"/>
        <v/>
      </c>
      <c r="D92" s="137" t="str">
        <f t="shared" ca="1" si="10"/>
        <v/>
      </c>
      <c r="E92" s="133" t="str">
        <f t="shared" ca="1" si="11"/>
        <v/>
      </c>
      <c r="F92" s="290" t="str">
        <f>IF($C92="","",IF($G92="","",COUNTA($G$7:G92)-COUNTBLANK($G$7:G92)))</f>
        <v/>
      </c>
      <c r="G92" s="294" t="str">
        <f t="shared" ca="1" si="12"/>
        <v/>
      </c>
      <c r="H92" s="290" t="str">
        <f t="shared" si="9"/>
        <v/>
      </c>
      <c r="I92" s="292" t="str">
        <f t="shared" ca="1" si="13"/>
        <v/>
      </c>
      <c r="J92" s="290" t="str">
        <f t="shared" ca="1" si="14"/>
        <v/>
      </c>
      <c r="K92" s="293" t="str">
        <f t="shared" ca="1" si="15"/>
        <v/>
      </c>
      <c r="L92" s="286" t="s">
        <v>616</v>
      </c>
      <c r="M92" s="286" t="s">
        <v>617</v>
      </c>
      <c r="N92" s="286" t="s">
        <v>618</v>
      </c>
      <c r="O92" s="287"/>
      <c r="P92" s="287"/>
      <c r="Q92" s="286" t="s">
        <v>636</v>
      </c>
      <c r="R92" s="286" t="s">
        <v>637</v>
      </c>
      <c r="S92" s="286" t="s">
        <v>638</v>
      </c>
      <c r="T92" s="286" t="s">
        <v>639</v>
      </c>
      <c r="U92" s="286" t="s">
        <v>640</v>
      </c>
      <c r="V92" s="287"/>
      <c r="W92" s="286" t="s">
        <v>636</v>
      </c>
      <c r="X92" s="286" t="s">
        <v>637</v>
      </c>
      <c r="Y92" s="286" t="s">
        <v>638</v>
      </c>
      <c r="Z92" s="286" t="s">
        <v>639</v>
      </c>
      <c r="AA92" s="286" t="s">
        <v>640</v>
      </c>
      <c r="AB92" s="287"/>
    </row>
    <row r="93" spans="2:28" s="278" customFormat="1">
      <c r="B93" s="239"/>
      <c r="C93" s="135" t="str">
        <f t="shared" si="8"/>
        <v/>
      </c>
      <c r="D93" s="137" t="str">
        <f t="shared" ca="1" si="10"/>
        <v/>
      </c>
      <c r="E93" s="133" t="str">
        <f t="shared" ca="1" si="11"/>
        <v/>
      </c>
      <c r="F93" s="290" t="str">
        <f>IF($C93="","",IF($G93="","",COUNTA($G$7:G93)-COUNTBLANK($G$7:G93)))</f>
        <v/>
      </c>
      <c r="G93" s="294" t="str">
        <f t="shared" ca="1" si="12"/>
        <v/>
      </c>
      <c r="H93" s="290" t="str">
        <f t="shared" si="9"/>
        <v/>
      </c>
      <c r="I93" s="292" t="str">
        <f t="shared" ca="1" si="13"/>
        <v/>
      </c>
      <c r="J93" s="290" t="str">
        <f t="shared" ca="1" si="14"/>
        <v/>
      </c>
      <c r="K93" s="293" t="str">
        <f t="shared" ca="1" si="15"/>
        <v/>
      </c>
      <c r="L93" s="286" t="s">
        <v>616</v>
      </c>
      <c r="M93" s="286" t="s">
        <v>617</v>
      </c>
      <c r="N93" s="286" t="s">
        <v>618</v>
      </c>
      <c r="O93" s="287"/>
      <c r="P93" s="287"/>
      <c r="Q93" s="286" t="s">
        <v>636</v>
      </c>
      <c r="R93" s="286" t="s">
        <v>637</v>
      </c>
      <c r="S93" s="286" t="s">
        <v>638</v>
      </c>
      <c r="T93" s="286" t="s">
        <v>639</v>
      </c>
      <c r="U93" s="286" t="s">
        <v>640</v>
      </c>
      <c r="V93" s="287"/>
      <c r="W93" s="286" t="s">
        <v>636</v>
      </c>
      <c r="X93" s="286" t="s">
        <v>637</v>
      </c>
      <c r="Y93" s="286" t="s">
        <v>638</v>
      </c>
      <c r="Z93" s="286" t="s">
        <v>639</v>
      </c>
      <c r="AA93" s="286" t="s">
        <v>640</v>
      </c>
      <c r="AB93" s="287"/>
    </row>
    <row r="94" spans="2:28" s="278" customFormat="1">
      <c r="B94" s="239"/>
      <c r="C94" s="135" t="str">
        <f t="shared" si="8"/>
        <v/>
      </c>
      <c r="D94" s="137" t="str">
        <f t="shared" ca="1" si="10"/>
        <v/>
      </c>
      <c r="E94" s="133" t="str">
        <f t="shared" ca="1" si="11"/>
        <v/>
      </c>
      <c r="F94" s="290" t="str">
        <f>IF($C94="","",IF($G94="","",COUNTA($G$7:G94)-COUNTBLANK($G$7:G94)))</f>
        <v/>
      </c>
      <c r="G94" s="294" t="str">
        <f t="shared" ca="1" si="12"/>
        <v/>
      </c>
      <c r="H94" s="290" t="str">
        <f t="shared" si="9"/>
        <v/>
      </c>
      <c r="I94" s="292" t="str">
        <f t="shared" ca="1" si="13"/>
        <v/>
      </c>
      <c r="J94" s="290" t="str">
        <f t="shared" ca="1" si="14"/>
        <v/>
      </c>
      <c r="K94" s="293" t="str">
        <f t="shared" ca="1" si="15"/>
        <v/>
      </c>
      <c r="L94" s="286" t="s">
        <v>616</v>
      </c>
      <c r="M94" s="286" t="s">
        <v>617</v>
      </c>
      <c r="N94" s="286" t="s">
        <v>618</v>
      </c>
      <c r="O94" s="287"/>
      <c r="P94" s="287"/>
      <c r="Q94" s="286" t="s">
        <v>636</v>
      </c>
      <c r="R94" s="286" t="s">
        <v>637</v>
      </c>
      <c r="S94" s="286" t="s">
        <v>638</v>
      </c>
      <c r="T94" s="286" t="s">
        <v>639</v>
      </c>
      <c r="U94" s="286" t="s">
        <v>640</v>
      </c>
      <c r="V94" s="287"/>
      <c r="W94" s="286" t="s">
        <v>636</v>
      </c>
      <c r="X94" s="286" t="s">
        <v>637</v>
      </c>
      <c r="Y94" s="286" t="s">
        <v>638</v>
      </c>
      <c r="Z94" s="286" t="s">
        <v>639</v>
      </c>
      <c r="AA94" s="286" t="s">
        <v>640</v>
      </c>
      <c r="AB94" s="287"/>
    </row>
    <row r="95" spans="2:28" s="278" customFormat="1">
      <c r="B95" s="239"/>
      <c r="C95" s="135" t="str">
        <f t="shared" si="8"/>
        <v/>
      </c>
      <c r="D95" s="137" t="str">
        <f t="shared" ca="1" si="10"/>
        <v/>
      </c>
      <c r="E95" s="133" t="str">
        <f t="shared" ca="1" si="11"/>
        <v/>
      </c>
      <c r="F95" s="290" t="str">
        <f>IF($C95="","",IF($G95="","",COUNTA($G$7:G95)-COUNTBLANK($G$7:G95)))</f>
        <v/>
      </c>
      <c r="G95" s="294" t="str">
        <f t="shared" ca="1" si="12"/>
        <v/>
      </c>
      <c r="H95" s="290" t="str">
        <f t="shared" si="9"/>
        <v/>
      </c>
      <c r="I95" s="292" t="str">
        <f t="shared" ca="1" si="13"/>
        <v/>
      </c>
      <c r="J95" s="290" t="str">
        <f t="shared" ca="1" si="14"/>
        <v/>
      </c>
      <c r="K95" s="293" t="str">
        <f t="shared" ca="1" si="15"/>
        <v/>
      </c>
      <c r="L95" s="286" t="s">
        <v>616</v>
      </c>
      <c r="M95" s="286" t="s">
        <v>617</v>
      </c>
      <c r="N95" s="286" t="s">
        <v>618</v>
      </c>
      <c r="O95" s="287"/>
      <c r="P95" s="287"/>
      <c r="Q95" s="286" t="s">
        <v>636</v>
      </c>
      <c r="R95" s="286" t="s">
        <v>637</v>
      </c>
      <c r="S95" s="286" t="s">
        <v>638</v>
      </c>
      <c r="T95" s="286" t="s">
        <v>639</v>
      </c>
      <c r="U95" s="286" t="s">
        <v>640</v>
      </c>
      <c r="V95" s="287"/>
      <c r="W95" s="286" t="s">
        <v>636</v>
      </c>
      <c r="X95" s="286" t="s">
        <v>637</v>
      </c>
      <c r="Y95" s="286" t="s">
        <v>638</v>
      </c>
      <c r="Z95" s="286" t="s">
        <v>639</v>
      </c>
      <c r="AA95" s="286" t="s">
        <v>640</v>
      </c>
      <c r="AB95" s="287"/>
    </row>
    <row r="96" spans="2:28" s="278" customFormat="1">
      <c r="B96" s="239"/>
      <c r="C96" s="135" t="str">
        <f t="shared" si="8"/>
        <v/>
      </c>
      <c r="D96" s="137" t="str">
        <f t="shared" ca="1" si="10"/>
        <v/>
      </c>
      <c r="E96" s="133" t="str">
        <f t="shared" ca="1" si="11"/>
        <v/>
      </c>
      <c r="F96" s="290" t="str">
        <f>IF($C96="","",IF($G96="","",COUNTA($G$7:G96)-COUNTBLANK($G$7:G96)))</f>
        <v/>
      </c>
      <c r="G96" s="294" t="str">
        <f t="shared" ca="1" si="12"/>
        <v/>
      </c>
      <c r="H96" s="290" t="str">
        <f t="shared" si="9"/>
        <v/>
      </c>
      <c r="I96" s="292" t="str">
        <f t="shared" ca="1" si="13"/>
        <v/>
      </c>
      <c r="J96" s="290" t="str">
        <f t="shared" ca="1" si="14"/>
        <v/>
      </c>
      <c r="K96" s="293" t="str">
        <f t="shared" ca="1" si="15"/>
        <v/>
      </c>
      <c r="L96" s="286" t="s">
        <v>616</v>
      </c>
      <c r="M96" s="286" t="s">
        <v>617</v>
      </c>
      <c r="N96" s="286" t="s">
        <v>618</v>
      </c>
      <c r="O96" s="287"/>
      <c r="P96" s="287"/>
      <c r="Q96" s="286" t="s">
        <v>636</v>
      </c>
      <c r="R96" s="286" t="s">
        <v>637</v>
      </c>
      <c r="S96" s="286" t="s">
        <v>638</v>
      </c>
      <c r="T96" s="286" t="s">
        <v>639</v>
      </c>
      <c r="U96" s="286" t="s">
        <v>640</v>
      </c>
      <c r="V96" s="287"/>
      <c r="W96" s="286" t="s">
        <v>636</v>
      </c>
      <c r="X96" s="286" t="s">
        <v>637</v>
      </c>
      <c r="Y96" s="286" t="s">
        <v>638</v>
      </c>
      <c r="Z96" s="286" t="s">
        <v>639</v>
      </c>
      <c r="AA96" s="286" t="s">
        <v>640</v>
      </c>
      <c r="AB96" s="287"/>
    </row>
    <row r="97" spans="2:28" s="278" customFormat="1">
      <c r="B97" s="239"/>
      <c r="C97" s="135" t="str">
        <f t="shared" si="8"/>
        <v/>
      </c>
      <c r="D97" s="137" t="str">
        <f t="shared" ca="1" si="10"/>
        <v/>
      </c>
      <c r="E97" s="133" t="str">
        <f t="shared" ca="1" si="11"/>
        <v/>
      </c>
      <c r="F97" s="290" t="str">
        <f>IF($C97="","",IF($G97="","",COUNTA($G$7:G97)-COUNTBLANK($G$7:G97)))</f>
        <v/>
      </c>
      <c r="G97" s="294" t="str">
        <f t="shared" ca="1" si="12"/>
        <v/>
      </c>
      <c r="H97" s="290" t="str">
        <f t="shared" si="9"/>
        <v/>
      </c>
      <c r="I97" s="292" t="str">
        <f t="shared" ca="1" si="13"/>
        <v/>
      </c>
      <c r="J97" s="290" t="str">
        <f t="shared" ca="1" si="14"/>
        <v/>
      </c>
      <c r="K97" s="293" t="str">
        <f t="shared" ca="1" si="15"/>
        <v/>
      </c>
      <c r="L97" s="286" t="s">
        <v>616</v>
      </c>
      <c r="M97" s="286" t="s">
        <v>617</v>
      </c>
      <c r="N97" s="286" t="s">
        <v>618</v>
      </c>
      <c r="O97" s="287"/>
      <c r="P97" s="287"/>
      <c r="Q97" s="286" t="s">
        <v>636</v>
      </c>
      <c r="R97" s="286" t="s">
        <v>637</v>
      </c>
      <c r="S97" s="286" t="s">
        <v>638</v>
      </c>
      <c r="T97" s="286" t="s">
        <v>639</v>
      </c>
      <c r="U97" s="286" t="s">
        <v>640</v>
      </c>
      <c r="V97" s="287"/>
      <c r="W97" s="286" t="s">
        <v>636</v>
      </c>
      <c r="X97" s="286" t="s">
        <v>637</v>
      </c>
      <c r="Y97" s="286" t="s">
        <v>638</v>
      </c>
      <c r="Z97" s="286" t="s">
        <v>639</v>
      </c>
      <c r="AA97" s="286" t="s">
        <v>640</v>
      </c>
      <c r="AB97" s="287"/>
    </row>
    <row r="98" spans="2:28" s="278" customFormat="1">
      <c r="B98" s="239"/>
      <c r="C98" s="135" t="str">
        <f t="shared" si="8"/>
        <v/>
      </c>
      <c r="D98" s="137" t="str">
        <f t="shared" ca="1" si="10"/>
        <v/>
      </c>
      <c r="E98" s="133" t="str">
        <f t="shared" ca="1" si="11"/>
        <v/>
      </c>
      <c r="F98" s="290" t="str">
        <f>IF($C98="","",IF($G98="","",COUNTA($G$7:G98)-COUNTBLANK($G$7:G98)))</f>
        <v/>
      </c>
      <c r="G98" s="294" t="str">
        <f t="shared" ca="1" si="12"/>
        <v/>
      </c>
      <c r="H98" s="290" t="str">
        <f t="shared" si="9"/>
        <v/>
      </c>
      <c r="I98" s="292" t="str">
        <f t="shared" ca="1" si="13"/>
        <v/>
      </c>
      <c r="J98" s="290" t="str">
        <f t="shared" ca="1" si="14"/>
        <v/>
      </c>
      <c r="K98" s="293" t="str">
        <f t="shared" ca="1" si="15"/>
        <v/>
      </c>
      <c r="L98" s="286" t="s">
        <v>616</v>
      </c>
      <c r="M98" s="286" t="s">
        <v>617</v>
      </c>
      <c r="N98" s="286" t="s">
        <v>618</v>
      </c>
      <c r="O98" s="287"/>
      <c r="P98" s="287"/>
      <c r="Q98" s="286" t="s">
        <v>636</v>
      </c>
      <c r="R98" s="286" t="s">
        <v>637</v>
      </c>
      <c r="S98" s="286" t="s">
        <v>638</v>
      </c>
      <c r="T98" s="286" t="s">
        <v>639</v>
      </c>
      <c r="U98" s="286" t="s">
        <v>640</v>
      </c>
      <c r="V98" s="287"/>
      <c r="W98" s="286" t="s">
        <v>636</v>
      </c>
      <c r="X98" s="286" t="s">
        <v>637</v>
      </c>
      <c r="Y98" s="286" t="s">
        <v>638</v>
      </c>
      <c r="Z98" s="286" t="s">
        <v>639</v>
      </c>
      <c r="AA98" s="286" t="s">
        <v>640</v>
      </c>
      <c r="AB98" s="287"/>
    </row>
    <row r="99" spans="2:28" s="278" customFormat="1">
      <c r="B99" s="239"/>
      <c r="C99" s="135" t="str">
        <f t="shared" si="8"/>
        <v/>
      </c>
      <c r="D99" s="137" t="str">
        <f t="shared" ca="1" si="10"/>
        <v/>
      </c>
      <c r="E99" s="133" t="str">
        <f t="shared" ca="1" si="11"/>
        <v/>
      </c>
      <c r="F99" s="290" t="str">
        <f>IF($C99="","",IF($G99="","",COUNTA($G$7:G99)-COUNTBLANK($G$7:G99)))</f>
        <v/>
      </c>
      <c r="G99" s="294" t="str">
        <f t="shared" ca="1" si="12"/>
        <v/>
      </c>
      <c r="H99" s="290" t="str">
        <f t="shared" si="9"/>
        <v/>
      </c>
      <c r="I99" s="292" t="str">
        <f t="shared" ca="1" si="13"/>
        <v/>
      </c>
      <c r="J99" s="290" t="str">
        <f t="shared" ca="1" si="14"/>
        <v/>
      </c>
      <c r="K99" s="293" t="str">
        <f t="shared" ca="1" si="15"/>
        <v/>
      </c>
      <c r="L99" s="286" t="s">
        <v>616</v>
      </c>
      <c r="M99" s="286" t="s">
        <v>617</v>
      </c>
      <c r="N99" s="286" t="s">
        <v>618</v>
      </c>
      <c r="O99" s="287"/>
      <c r="P99" s="287"/>
      <c r="Q99" s="286" t="s">
        <v>636</v>
      </c>
      <c r="R99" s="286" t="s">
        <v>637</v>
      </c>
      <c r="S99" s="286" t="s">
        <v>638</v>
      </c>
      <c r="T99" s="286" t="s">
        <v>639</v>
      </c>
      <c r="U99" s="286" t="s">
        <v>640</v>
      </c>
      <c r="V99" s="287"/>
      <c r="W99" s="286" t="s">
        <v>636</v>
      </c>
      <c r="X99" s="286" t="s">
        <v>637</v>
      </c>
      <c r="Y99" s="286" t="s">
        <v>638</v>
      </c>
      <c r="Z99" s="286" t="s">
        <v>639</v>
      </c>
      <c r="AA99" s="286" t="s">
        <v>640</v>
      </c>
      <c r="AB99" s="287"/>
    </row>
    <row r="100" spans="2:28" s="278" customFormat="1">
      <c r="B100" s="239"/>
      <c r="C100" s="135" t="str">
        <f t="shared" si="8"/>
        <v/>
      </c>
      <c r="D100" s="137" t="str">
        <f t="shared" ca="1" si="10"/>
        <v/>
      </c>
      <c r="E100" s="133" t="str">
        <f t="shared" ca="1" si="11"/>
        <v/>
      </c>
      <c r="F100" s="290" t="str">
        <f>IF($C100="","",IF($G100="","",COUNTA($G$7:G100)-COUNTBLANK($G$7:G100)))</f>
        <v/>
      </c>
      <c r="G100" s="294" t="str">
        <f t="shared" ca="1" si="12"/>
        <v/>
      </c>
      <c r="H100" s="290" t="str">
        <f t="shared" si="9"/>
        <v/>
      </c>
      <c r="I100" s="292" t="str">
        <f t="shared" ca="1" si="13"/>
        <v/>
      </c>
      <c r="J100" s="290" t="str">
        <f t="shared" ca="1" si="14"/>
        <v/>
      </c>
      <c r="K100" s="293" t="str">
        <f t="shared" ca="1" si="15"/>
        <v/>
      </c>
      <c r="L100" s="286" t="s">
        <v>616</v>
      </c>
      <c r="M100" s="286" t="s">
        <v>617</v>
      </c>
      <c r="N100" s="286" t="s">
        <v>618</v>
      </c>
      <c r="O100" s="287"/>
      <c r="P100" s="287"/>
      <c r="Q100" s="286" t="s">
        <v>636</v>
      </c>
      <c r="R100" s="286" t="s">
        <v>637</v>
      </c>
      <c r="S100" s="286" t="s">
        <v>638</v>
      </c>
      <c r="T100" s="286" t="s">
        <v>639</v>
      </c>
      <c r="U100" s="286" t="s">
        <v>640</v>
      </c>
      <c r="V100" s="287"/>
      <c r="W100" s="286" t="s">
        <v>636</v>
      </c>
      <c r="X100" s="286" t="s">
        <v>637</v>
      </c>
      <c r="Y100" s="286" t="s">
        <v>638</v>
      </c>
      <c r="Z100" s="286" t="s">
        <v>639</v>
      </c>
      <c r="AA100" s="286" t="s">
        <v>640</v>
      </c>
      <c r="AB100" s="287"/>
    </row>
    <row r="101" spans="2:28" s="278" customFormat="1">
      <c r="B101" s="239"/>
      <c r="C101" s="135" t="str">
        <f t="shared" si="8"/>
        <v/>
      </c>
      <c r="D101" s="137" t="str">
        <f t="shared" ca="1" si="10"/>
        <v/>
      </c>
      <c r="E101" s="133" t="str">
        <f t="shared" ca="1" si="11"/>
        <v/>
      </c>
      <c r="F101" s="290" t="str">
        <f>IF($C101="","",IF($G101="","",COUNTA($G$7:G101)-COUNTBLANK($G$7:G101)))</f>
        <v/>
      </c>
      <c r="G101" s="294" t="str">
        <f t="shared" ca="1" si="12"/>
        <v/>
      </c>
      <c r="H101" s="290" t="str">
        <f t="shared" si="9"/>
        <v/>
      </c>
      <c r="I101" s="292" t="str">
        <f t="shared" ca="1" si="13"/>
        <v/>
      </c>
      <c r="J101" s="290" t="str">
        <f t="shared" ca="1" si="14"/>
        <v/>
      </c>
      <c r="K101" s="293" t="str">
        <f t="shared" ca="1" si="15"/>
        <v/>
      </c>
      <c r="L101" s="286" t="s">
        <v>616</v>
      </c>
      <c r="M101" s="286" t="s">
        <v>617</v>
      </c>
      <c r="N101" s="286" t="s">
        <v>618</v>
      </c>
      <c r="O101" s="287"/>
      <c r="P101" s="287"/>
      <c r="Q101" s="286" t="s">
        <v>636</v>
      </c>
      <c r="R101" s="286" t="s">
        <v>637</v>
      </c>
      <c r="S101" s="286" t="s">
        <v>638</v>
      </c>
      <c r="T101" s="286" t="s">
        <v>639</v>
      </c>
      <c r="U101" s="286" t="s">
        <v>640</v>
      </c>
      <c r="V101" s="287"/>
      <c r="W101" s="286" t="s">
        <v>636</v>
      </c>
      <c r="X101" s="286" t="s">
        <v>637</v>
      </c>
      <c r="Y101" s="286" t="s">
        <v>638</v>
      </c>
      <c r="Z101" s="286" t="s">
        <v>639</v>
      </c>
      <c r="AA101" s="286" t="s">
        <v>640</v>
      </c>
      <c r="AB101" s="287"/>
    </row>
    <row r="102" spans="2:28" s="278" customFormat="1">
      <c r="B102" s="239"/>
      <c r="C102" s="135" t="str">
        <f t="shared" si="8"/>
        <v/>
      </c>
      <c r="D102" s="137" t="str">
        <f t="shared" ca="1" si="10"/>
        <v/>
      </c>
      <c r="E102" s="133" t="str">
        <f t="shared" ca="1" si="11"/>
        <v/>
      </c>
      <c r="F102" s="290" t="str">
        <f>IF($C102="","",IF($G102="","",COUNTA($G$7:G102)-COUNTBLANK($G$7:G102)))</f>
        <v/>
      </c>
      <c r="G102" s="294" t="str">
        <f t="shared" ca="1" si="12"/>
        <v/>
      </c>
      <c r="H102" s="290" t="str">
        <f t="shared" si="9"/>
        <v/>
      </c>
      <c r="I102" s="292" t="str">
        <f t="shared" ca="1" si="13"/>
        <v/>
      </c>
      <c r="J102" s="290" t="str">
        <f t="shared" ca="1" si="14"/>
        <v/>
      </c>
      <c r="K102" s="293" t="str">
        <f t="shared" ca="1" si="15"/>
        <v/>
      </c>
      <c r="L102" s="286" t="s">
        <v>616</v>
      </c>
      <c r="M102" s="286" t="s">
        <v>617</v>
      </c>
      <c r="N102" s="286" t="s">
        <v>618</v>
      </c>
      <c r="O102" s="287"/>
      <c r="P102" s="287"/>
      <c r="Q102" s="286" t="s">
        <v>636</v>
      </c>
      <c r="R102" s="286" t="s">
        <v>637</v>
      </c>
      <c r="S102" s="286" t="s">
        <v>638</v>
      </c>
      <c r="T102" s="286" t="s">
        <v>639</v>
      </c>
      <c r="U102" s="286" t="s">
        <v>640</v>
      </c>
      <c r="V102" s="287"/>
      <c r="W102" s="286" t="s">
        <v>636</v>
      </c>
      <c r="X102" s="286" t="s">
        <v>637</v>
      </c>
      <c r="Y102" s="286" t="s">
        <v>638</v>
      </c>
      <c r="Z102" s="286" t="s">
        <v>639</v>
      </c>
      <c r="AA102" s="286" t="s">
        <v>640</v>
      </c>
      <c r="AB102" s="287"/>
    </row>
    <row r="103" spans="2:28" s="278" customFormat="1">
      <c r="B103" s="239"/>
      <c r="C103" s="135" t="str">
        <f t="shared" si="8"/>
        <v/>
      </c>
      <c r="D103" s="137" t="str">
        <f t="shared" ca="1" si="10"/>
        <v/>
      </c>
      <c r="E103" s="133" t="str">
        <f t="shared" ca="1" si="11"/>
        <v/>
      </c>
      <c r="F103" s="290" t="str">
        <f>IF($C103="","",IF($G103="","",COUNTA($G$7:G103)-COUNTBLANK($G$7:G103)))</f>
        <v/>
      </c>
      <c r="G103" s="294" t="str">
        <f t="shared" ca="1" si="12"/>
        <v/>
      </c>
      <c r="H103" s="290" t="str">
        <f t="shared" si="9"/>
        <v/>
      </c>
      <c r="I103" s="292" t="str">
        <f t="shared" ca="1" si="13"/>
        <v/>
      </c>
      <c r="J103" s="290" t="str">
        <f t="shared" ca="1" si="14"/>
        <v/>
      </c>
      <c r="K103" s="293" t="str">
        <f t="shared" ca="1" si="15"/>
        <v/>
      </c>
      <c r="L103" s="286" t="s">
        <v>616</v>
      </c>
      <c r="M103" s="286" t="s">
        <v>617</v>
      </c>
      <c r="N103" s="286" t="s">
        <v>618</v>
      </c>
      <c r="O103" s="287"/>
      <c r="P103" s="287"/>
      <c r="Q103" s="286" t="s">
        <v>636</v>
      </c>
      <c r="R103" s="286" t="s">
        <v>637</v>
      </c>
      <c r="S103" s="286" t="s">
        <v>638</v>
      </c>
      <c r="T103" s="286" t="s">
        <v>639</v>
      </c>
      <c r="U103" s="286" t="s">
        <v>640</v>
      </c>
      <c r="V103" s="287"/>
      <c r="W103" s="286" t="s">
        <v>636</v>
      </c>
      <c r="X103" s="286" t="s">
        <v>637</v>
      </c>
      <c r="Y103" s="286" t="s">
        <v>638</v>
      </c>
      <c r="Z103" s="286" t="s">
        <v>639</v>
      </c>
      <c r="AA103" s="286" t="s">
        <v>640</v>
      </c>
      <c r="AB103" s="287"/>
    </row>
    <row r="104" spans="2:28" s="278" customFormat="1">
      <c r="B104" s="239"/>
      <c r="C104" s="135" t="str">
        <f t="shared" si="8"/>
        <v/>
      </c>
      <c r="D104" s="137" t="str">
        <f t="shared" ca="1" si="10"/>
        <v/>
      </c>
      <c r="E104" s="133" t="str">
        <f t="shared" ca="1" si="11"/>
        <v/>
      </c>
      <c r="F104" s="290" t="str">
        <f>IF($C104="","",IF($G104="","",COUNTA($G$7:G104)-COUNTBLANK($G$7:G104)))</f>
        <v/>
      </c>
      <c r="G104" s="294" t="str">
        <f t="shared" ca="1" si="12"/>
        <v/>
      </c>
      <c r="H104" s="290" t="str">
        <f t="shared" si="9"/>
        <v/>
      </c>
      <c r="I104" s="292" t="str">
        <f t="shared" ca="1" si="13"/>
        <v/>
      </c>
      <c r="J104" s="290" t="str">
        <f t="shared" ca="1" si="14"/>
        <v/>
      </c>
      <c r="K104" s="293" t="str">
        <f t="shared" ca="1" si="15"/>
        <v/>
      </c>
      <c r="L104" s="286" t="s">
        <v>616</v>
      </c>
      <c r="M104" s="286" t="s">
        <v>617</v>
      </c>
      <c r="N104" s="286" t="s">
        <v>618</v>
      </c>
      <c r="O104" s="287"/>
      <c r="P104" s="287"/>
      <c r="Q104" s="286" t="s">
        <v>636</v>
      </c>
      <c r="R104" s="286" t="s">
        <v>637</v>
      </c>
      <c r="S104" s="286" t="s">
        <v>638</v>
      </c>
      <c r="T104" s="286" t="s">
        <v>639</v>
      </c>
      <c r="U104" s="286" t="s">
        <v>640</v>
      </c>
      <c r="V104" s="287"/>
      <c r="W104" s="286" t="s">
        <v>636</v>
      </c>
      <c r="X104" s="286" t="s">
        <v>637</v>
      </c>
      <c r="Y104" s="286" t="s">
        <v>638</v>
      </c>
      <c r="Z104" s="286" t="s">
        <v>639</v>
      </c>
      <c r="AA104" s="286" t="s">
        <v>640</v>
      </c>
      <c r="AB104" s="287"/>
    </row>
    <row r="105" spans="2:28" s="278" customFormat="1">
      <c r="B105" s="239"/>
      <c r="C105" s="135" t="str">
        <f t="shared" si="8"/>
        <v/>
      </c>
      <c r="D105" s="137" t="str">
        <f t="shared" ca="1" si="10"/>
        <v/>
      </c>
      <c r="E105" s="133" t="str">
        <f t="shared" ca="1" si="11"/>
        <v/>
      </c>
      <c r="F105" s="290" t="str">
        <f>IF($C105="","",IF($G105="","",COUNTA($G$7:G105)-COUNTBLANK($G$7:G105)))</f>
        <v/>
      </c>
      <c r="G105" s="294" t="str">
        <f t="shared" ca="1" si="12"/>
        <v/>
      </c>
      <c r="H105" s="290" t="str">
        <f t="shared" si="9"/>
        <v/>
      </c>
      <c r="I105" s="292" t="str">
        <f t="shared" ca="1" si="13"/>
        <v/>
      </c>
      <c r="J105" s="290" t="str">
        <f t="shared" ca="1" si="14"/>
        <v/>
      </c>
      <c r="K105" s="293" t="str">
        <f t="shared" ca="1" si="15"/>
        <v/>
      </c>
      <c r="L105" s="286" t="s">
        <v>616</v>
      </c>
      <c r="M105" s="286" t="s">
        <v>617</v>
      </c>
      <c r="N105" s="286" t="s">
        <v>618</v>
      </c>
      <c r="O105" s="287"/>
      <c r="P105" s="287"/>
      <c r="Q105" s="286" t="s">
        <v>636</v>
      </c>
      <c r="R105" s="286" t="s">
        <v>637</v>
      </c>
      <c r="S105" s="286" t="s">
        <v>638</v>
      </c>
      <c r="T105" s="286" t="s">
        <v>639</v>
      </c>
      <c r="U105" s="286" t="s">
        <v>640</v>
      </c>
      <c r="V105" s="287"/>
      <c r="W105" s="286" t="s">
        <v>636</v>
      </c>
      <c r="X105" s="286" t="s">
        <v>637</v>
      </c>
      <c r="Y105" s="286" t="s">
        <v>638</v>
      </c>
      <c r="Z105" s="286" t="s">
        <v>639</v>
      </c>
      <c r="AA105" s="286" t="s">
        <v>640</v>
      </c>
      <c r="AB105" s="287"/>
    </row>
    <row r="106" spans="2:28" s="278" customFormat="1">
      <c r="B106" s="239"/>
      <c r="C106" s="135" t="str">
        <f t="shared" si="8"/>
        <v/>
      </c>
      <c r="D106" s="137" t="str">
        <f t="shared" ca="1" si="10"/>
        <v/>
      </c>
      <c r="E106" s="133" t="str">
        <f t="shared" ca="1" si="11"/>
        <v/>
      </c>
      <c r="F106" s="290" t="str">
        <f>IF($C106="","",IF($G106="","",COUNTA($G$7:G106)-COUNTBLANK($G$7:G106)))</f>
        <v/>
      </c>
      <c r="G106" s="294" t="str">
        <f t="shared" ca="1" si="12"/>
        <v/>
      </c>
      <c r="H106" s="290" t="str">
        <f t="shared" si="9"/>
        <v/>
      </c>
      <c r="I106" s="292" t="str">
        <f t="shared" ca="1" si="13"/>
        <v/>
      </c>
      <c r="J106" s="290" t="str">
        <f t="shared" ca="1" si="14"/>
        <v/>
      </c>
      <c r="K106" s="293" t="str">
        <f t="shared" ca="1" si="15"/>
        <v/>
      </c>
      <c r="L106" s="286" t="s">
        <v>616</v>
      </c>
      <c r="M106" s="286" t="s">
        <v>617</v>
      </c>
      <c r="N106" s="286" t="s">
        <v>618</v>
      </c>
      <c r="O106" s="287"/>
      <c r="P106" s="287"/>
      <c r="Q106" s="286" t="s">
        <v>636</v>
      </c>
      <c r="R106" s="286" t="s">
        <v>637</v>
      </c>
      <c r="S106" s="286" t="s">
        <v>638</v>
      </c>
      <c r="T106" s="286" t="s">
        <v>639</v>
      </c>
      <c r="U106" s="286" t="s">
        <v>640</v>
      </c>
      <c r="V106" s="287"/>
      <c r="W106" s="286" t="s">
        <v>636</v>
      </c>
      <c r="X106" s="286" t="s">
        <v>637</v>
      </c>
      <c r="Y106" s="286" t="s">
        <v>638</v>
      </c>
      <c r="Z106" s="286" t="s">
        <v>639</v>
      </c>
      <c r="AA106" s="286" t="s">
        <v>640</v>
      </c>
      <c r="AB106" s="287"/>
    </row>
    <row r="107" spans="2:28" s="278" customFormat="1">
      <c r="B107" s="239"/>
      <c r="C107" s="135" t="str">
        <f t="shared" si="8"/>
        <v/>
      </c>
      <c r="D107" s="137" t="str">
        <f t="shared" ca="1" si="10"/>
        <v/>
      </c>
      <c r="E107" s="133" t="str">
        <f t="shared" ca="1" si="11"/>
        <v/>
      </c>
      <c r="F107" s="290" t="str">
        <f>IF($C107="","",IF($G107="","",COUNTA($G$7:G107)-COUNTBLANK($G$7:G107)))</f>
        <v/>
      </c>
      <c r="G107" s="294" t="str">
        <f t="shared" ca="1" si="12"/>
        <v/>
      </c>
      <c r="H107" s="290" t="str">
        <f t="shared" si="9"/>
        <v/>
      </c>
      <c r="I107" s="292" t="str">
        <f t="shared" ca="1" si="13"/>
        <v/>
      </c>
      <c r="J107" s="290" t="str">
        <f t="shared" ca="1" si="14"/>
        <v/>
      </c>
      <c r="K107" s="293" t="str">
        <f t="shared" ca="1" si="15"/>
        <v/>
      </c>
      <c r="L107" s="286" t="s">
        <v>616</v>
      </c>
      <c r="M107" s="286" t="s">
        <v>617</v>
      </c>
      <c r="N107" s="286" t="s">
        <v>618</v>
      </c>
      <c r="O107" s="287"/>
      <c r="P107" s="287"/>
      <c r="Q107" s="286" t="s">
        <v>636</v>
      </c>
      <c r="R107" s="286" t="s">
        <v>637</v>
      </c>
      <c r="S107" s="286" t="s">
        <v>638</v>
      </c>
      <c r="T107" s="286" t="s">
        <v>639</v>
      </c>
      <c r="U107" s="286" t="s">
        <v>640</v>
      </c>
      <c r="V107" s="287"/>
      <c r="W107" s="286" t="s">
        <v>636</v>
      </c>
      <c r="X107" s="286" t="s">
        <v>637</v>
      </c>
      <c r="Y107" s="286" t="s">
        <v>638</v>
      </c>
      <c r="Z107" s="286" t="s">
        <v>639</v>
      </c>
      <c r="AA107" s="286" t="s">
        <v>640</v>
      </c>
      <c r="AB107" s="287"/>
    </row>
    <row r="108" spans="2:28" s="278" customFormat="1">
      <c r="B108" s="239"/>
      <c r="C108" s="135" t="str">
        <f t="shared" si="8"/>
        <v/>
      </c>
      <c r="D108" s="137" t="str">
        <f t="shared" ca="1" si="10"/>
        <v/>
      </c>
      <c r="E108" s="133" t="str">
        <f t="shared" ca="1" si="11"/>
        <v/>
      </c>
      <c r="F108" s="290" t="str">
        <f>IF($C108="","",IF($G108="","",COUNTA($G$7:G108)-COUNTBLANK($G$7:G108)))</f>
        <v/>
      </c>
      <c r="G108" s="294" t="str">
        <f t="shared" ca="1" si="12"/>
        <v/>
      </c>
      <c r="H108" s="290" t="str">
        <f t="shared" si="9"/>
        <v/>
      </c>
      <c r="I108" s="292" t="str">
        <f t="shared" ca="1" si="13"/>
        <v/>
      </c>
      <c r="J108" s="290" t="str">
        <f t="shared" ca="1" si="14"/>
        <v/>
      </c>
      <c r="K108" s="293" t="str">
        <f t="shared" ca="1" si="15"/>
        <v/>
      </c>
      <c r="L108" s="286" t="s">
        <v>616</v>
      </c>
      <c r="M108" s="286" t="s">
        <v>617</v>
      </c>
      <c r="N108" s="286" t="s">
        <v>618</v>
      </c>
      <c r="O108" s="287"/>
      <c r="P108" s="287"/>
      <c r="Q108" s="286" t="s">
        <v>636</v>
      </c>
      <c r="R108" s="286" t="s">
        <v>637</v>
      </c>
      <c r="S108" s="286" t="s">
        <v>638</v>
      </c>
      <c r="T108" s="286" t="s">
        <v>639</v>
      </c>
      <c r="U108" s="286" t="s">
        <v>640</v>
      </c>
      <c r="V108" s="287"/>
      <c r="W108" s="286" t="s">
        <v>636</v>
      </c>
      <c r="X108" s="286" t="s">
        <v>637</v>
      </c>
      <c r="Y108" s="286" t="s">
        <v>638</v>
      </c>
      <c r="Z108" s="286" t="s">
        <v>639</v>
      </c>
      <c r="AA108" s="286" t="s">
        <v>640</v>
      </c>
      <c r="AB108" s="287"/>
    </row>
    <row r="109" spans="2:28" s="278" customFormat="1">
      <c r="B109" s="239"/>
      <c r="C109" s="135" t="str">
        <f t="shared" si="8"/>
        <v/>
      </c>
      <c r="D109" s="137" t="str">
        <f t="shared" ca="1" si="10"/>
        <v/>
      </c>
      <c r="E109" s="133" t="str">
        <f t="shared" ca="1" si="11"/>
        <v/>
      </c>
      <c r="F109" s="290" t="str">
        <f>IF($C109="","",IF($G109="","",COUNTA($G$7:G109)-COUNTBLANK($G$7:G109)))</f>
        <v/>
      </c>
      <c r="G109" s="294" t="str">
        <f t="shared" ca="1" si="12"/>
        <v/>
      </c>
      <c r="H109" s="290" t="str">
        <f t="shared" si="9"/>
        <v/>
      </c>
      <c r="I109" s="292" t="str">
        <f t="shared" ca="1" si="13"/>
        <v/>
      </c>
      <c r="J109" s="290" t="str">
        <f t="shared" ca="1" si="14"/>
        <v/>
      </c>
      <c r="K109" s="293" t="str">
        <f t="shared" ca="1" si="15"/>
        <v/>
      </c>
      <c r="L109" s="286" t="s">
        <v>616</v>
      </c>
      <c r="M109" s="286" t="s">
        <v>617</v>
      </c>
      <c r="N109" s="286" t="s">
        <v>618</v>
      </c>
      <c r="O109" s="287"/>
      <c r="P109" s="287"/>
      <c r="Q109" s="286" t="s">
        <v>636</v>
      </c>
      <c r="R109" s="286" t="s">
        <v>637</v>
      </c>
      <c r="S109" s="286" t="s">
        <v>638</v>
      </c>
      <c r="T109" s="286" t="s">
        <v>639</v>
      </c>
      <c r="U109" s="286" t="s">
        <v>640</v>
      </c>
      <c r="V109" s="287"/>
      <c r="W109" s="286" t="s">
        <v>636</v>
      </c>
      <c r="X109" s="286" t="s">
        <v>637</v>
      </c>
      <c r="Y109" s="286" t="s">
        <v>638</v>
      </c>
      <c r="Z109" s="286" t="s">
        <v>639</v>
      </c>
      <c r="AA109" s="286" t="s">
        <v>640</v>
      </c>
      <c r="AB109" s="287"/>
    </row>
    <row r="110" spans="2:28" s="278" customFormat="1">
      <c r="B110" s="239"/>
      <c r="C110" s="135" t="str">
        <f t="shared" si="8"/>
        <v/>
      </c>
      <c r="D110" s="137" t="str">
        <f t="shared" ca="1" si="10"/>
        <v/>
      </c>
      <c r="E110" s="133" t="str">
        <f t="shared" ca="1" si="11"/>
        <v/>
      </c>
      <c r="F110" s="290" t="str">
        <f>IF($C110="","",IF($G110="","",COUNTA($G$7:G110)-COUNTBLANK($G$7:G110)))</f>
        <v/>
      </c>
      <c r="G110" s="294" t="str">
        <f t="shared" ca="1" si="12"/>
        <v/>
      </c>
      <c r="H110" s="290" t="str">
        <f t="shared" si="9"/>
        <v/>
      </c>
      <c r="I110" s="292" t="str">
        <f t="shared" ca="1" si="13"/>
        <v/>
      </c>
      <c r="J110" s="290" t="str">
        <f t="shared" ca="1" si="14"/>
        <v/>
      </c>
      <c r="K110" s="293" t="str">
        <f t="shared" ca="1" si="15"/>
        <v/>
      </c>
      <c r="L110" s="286" t="s">
        <v>616</v>
      </c>
      <c r="M110" s="286" t="s">
        <v>617</v>
      </c>
      <c r="N110" s="286" t="s">
        <v>618</v>
      </c>
      <c r="O110" s="287"/>
      <c r="P110" s="287"/>
      <c r="Q110" s="286" t="s">
        <v>636</v>
      </c>
      <c r="R110" s="286" t="s">
        <v>637</v>
      </c>
      <c r="S110" s="286" t="s">
        <v>638</v>
      </c>
      <c r="T110" s="286" t="s">
        <v>639</v>
      </c>
      <c r="U110" s="286" t="s">
        <v>640</v>
      </c>
      <c r="V110" s="287"/>
      <c r="W110" s="286" t="s">
        <v>636</v>
      </c>
      <c r="X110" s="286" t="s">
        <v>637</v>
      </c>
      <c r="Y110" s="286" t="s">
        <v>638</v>
      </c>
      <c r="Z110" s="286" t="s">
        <v>639</v>
      </c>
      <c r="AA110" s="286" t="s">
        <v>640</v>
      </c>
      <c r="AB110" s="287"/>
    </row>
    <row r="111" spans="2:28" s="278" customFormat="1">
      <c r="B111" s="239"/>
      <c r="C111" s="135" t="str">
        <f t="shared" si="8"/>
        <v/>
      </c>
      <c r="D111" s="137" t="str">
        <f t="shared" ca="1" si="10"/>
        <v/>
      </c>
      <c r="E111" s="133" t="str">
        <f t="shared" ca="1" si="11"/>
        <v/>
      </c>
      <c r="F111" s="290" t="str">
        <f>IF($C111="","",IF($G111="","",COUNTA($G$7:G111)-COUNTBLANK($G$7:G111)))</f>
        <v/>
      </c>
      <c r="G111" s="294" t="str">
        <f t="shared" ca="1" si="12"/>
        <v/>
      </c>
      <c r="H111" s="290" t="str">
        <f t="shared" si="9"/>
        <v/>
      </c>
      <c r="I111" s="292" t="str">
        <f t="shared" ca="1" si="13"/>
        <v/>
      </c>
      <c r="J111" s="290" t="str">
        <f t="shared" ca="1" si="14"/>
        <v/>
      </c>
      <c r="K111" s="293" t="str">
        <f t="shared" ca="1" si="15"/>
        <v/>
      </c>
      <c r="L111" s="286" t="s">
        <v>616</v>
      </c>
      <c r="M111" s="286" t="s">
        <v>617</v>
      </c>
      <c r="N111" s="286" t="s">
        <v>618</v>
      </c>
      <c r="O111" s="287"/>
      <c r="P111" s="287"/>
      <c r="Q111" s="286" t="s">
        <v>636</v>
      </c>
      <c r="R111" s="286" t="s">
        <v>637</v>
      </c>
      <c r="S111" s="286" t="s">
        <v>638</v>
      </c>
      <c r="T111" s="286" t="s">
        <v>639</v>
      </c>
      <c r="U111" s="286" t="s">
        <v>640</v>
      </c>
      <c r="V111" s="287"/>
      <c r="W111" s="286" t="s">
        <v>636</v>
      </c>
      <c r="X111" s="286" t="s">
        <v>637</v>
      </c>
      <c r="Y111" s="286" t="s">
        <v>638</v>
      </c>
      <c r="Z111" s="286" t="s">
        <v>639</v>
      </c>
      <c r="AA111" s="286" t="s">
        <v>640</v>
      </c>
      <c r="AB111" s="287"/>
    </row>
    <row r="112" spans="2:28" s="278" customFormat="1">
      <c r="B112" s="239"/>
      <c r="C112" s="135" t="str">
        <f t="shared" si="8"/>
        <v/>
      </c>
      <c r="D112" s="137" t="str">
        <f t="shared" ca="1" si="10"/>
        <v/>
      </c>
      <c r="E112" s="133" t="str">
        <f t="shared" ca="1" si="11"/>
        <v/>
      </c>
      <c r="F112" s="290" t="str">
        <f>IF($C112="","",IF($G112="","",COUNTA($G$7:G112)-COUNTBLANK($G$7:G112)))</f>
        <v/>
      </c>
      <c r="G112" s="294" t="str">
        <f t="shared" ca="1" si="12"/>
        <v/>
      </c>
      <c r="H112" s="290" t="str">
        <f t="shared" si="9"/>
        <v/>
      </c>
      <c r="I112" s="292" t="str">
        <f t="shared" ca="1" si="13"/>
        <v/>
      </c>
      <c r="J112" s="290" t="str">
        <f t="shared" ca="1" si="14"/>
        <v/>
      </c>
      <c r="K112" s="293" t="str">
        <f t="shared" ca="1" si="15"/>
        <v/>
      </c>
      <c r="L112" s="286" t="s">
        <v>616</v>
      </c>
      <c r="M112" s="286" t="s">
        <v>617</v>
      </c>
      <c r="N112" s="286" t="s">
        <v>618</v>
      </c>
      <c r="O112" s="287"/>
      <c r="P112" s="287"/>
      <c r="Q112" s="286" t="s">
        <v>636</v>
      </c>
      <c r="R112" s="286" t="s">
        <v>637</v>
      </c>
      <c r="S112" s="286" t="s">
        <v>638</v>
      </c>
      <c r="T112" s="286" t="s">
        <v>639</v>
      </c>
      <c r="U112" s="286" t="s">
        <v>640</v>
      </c>
      <c r="V112" s="287"/>
      <c r="W112" s="286" t="s">
        <v>636</v>
      </c>
      <c r="X112" s="286" t="s">
        <v>637</v>
      </c>
      <c r="Y112" s="286" t="s">
        <v>638</v>
      </c>
      <c r="Z112" s="286" t="s">
        <v>639</v>
      </c>
      <c r="AA112" s="286" t="s">
        <v>640</v>
      </c>
      <c r="AB112" s="287"/>
    </row>
    <row r="113" spans="2:28" s="278" customFormat="1">
      <c r="B113" s="239"/>
      <c r="C113" s="135" t="str">
        <f t="shared" si="8"/>
        <v/>
      </c>
      <c r="D113" s="137" t="str">
        <f t="shared" ca="1" si="10"/>
        <v/>
      </c>
      <c r="E113" s="133" t="str">
        <f t="shared" ca="1" si="11"/>
        <v/>
      </c>
      <c r="F113" s="290" t="str">
        <f>IF($C113="","",IF($G113="","",COUNTA($G$7:G113)-COUNTBLANK($G$7:G113)))</f>
        <v/>
      </c>
      <c r="G113" s="294" t="str">
        <f t="shared" ca="1" si="12"/>
        <v/>
      </c>
      <c r="H113" s="290" t="str">
        <f t="shared" si="9"/>
        <v/>
      </c>
      <c r="I113" s="292" t="str">
        <f t="shared" ca="1" si="13"/>
        <v/>
      </c>
      <c r="J113" s="290" t="str">
        <f t="shared" ca="1" si="14"/>
        <v/>
      </c>
      <c r="K113" s="293" t="str">
        <f t="shared" ca="1" si="15"/>
        <v/>
      </c>
      <c r="L113" s="286" t="s">
        <v>616</v>
      </c>
      <c r="M113" s="286" t="s">
        <v>617</v>
      </c>
      <c r="N113" s="286" t="s">
        <v>618</v>
      </c>
      <c r="O113" s="287"/>
      <c r="P113" s="287"/>
      <c r="Q113" s="286" t="s">
        <v>636</v>
      </c>
      <c r="R113" s="286" t="s">
        <v>637</v>
      </c>
      <c r="S113" s="286" t="s">
        <v>638</v>
      </c>
      <c r="T113" s="286" t="s">
        <v>639</v>
      </c>
      <c r="U113" s="286" t="s">
        <v>640</v>
      </c>
      <c r="V113" s="287"/>
      <c r="W113" s="286" t="s">
        <v>636</v>
      </c>
      <c r="X113" s="286" t="s">
        <v>637</v>
      </c>
      <c r="Y113" s="286" t="s">
        <v>638</v>
      </c>
      <c r="Z113" s="286" t="s">
        <v>639</v>
      </c>
      <c r="AA113" s="286" t="s">
        <v>640</v>
      </c>
      <c r="AB113" s="287"/>
    </row>
    <row r="114" spans="2:28" s="278" customFormat="1">
      <c r="B114" s="239"/>
      <c r="C114" s="135" t="str">
        <f t="shared" si="8"/>
        <v/>
      </c>
      <c r="D114" s="137" t="str">
        <f t="shared" ca="1" si="10"/>
        <v/>
      </c>
      <c r="E114" s="133" t="str">
        <f t="shared" ca="1" si="11"/>
        <v/>
      </c>
      <c r="F114" s="290" t="str">
        <f>IF($C114="","",IF($G114="","",COUNTA($G$7:G114)-COUNTBLANK($G$7:G114)))</f>
        <v/>
      </c>
      <c r="G114" s="294" t="str">
        <f t="shared" ca="1" si="12"/>
        <v/>
      </c>
      <c r="H114" s="290" t="str">
        <f t="shared" si="9"/>
        <v/>
      </c>
      <c r="I114" s="292" t="str">
        <f t="shared" ca="1" si="13"/>
        <v/>
      </c>
      <c r="J114" s="290" t="str">
        <f t="shared" ca="1" si="14"/>
        <v/>
      </c>
      <c r="K114" s="293" t="str">
        <f t="shared" ca="1" si="15"/>
        <v/>
      </c>
      <c r="L114" s="286" t="s">
        <v>616</v>
      </c>
      <c r="M114" s="286" t="s">
        <v>617</v>
      </c>
      <c r="N114" s="286" t="s">
        <v>618</v>
      </c>
      <c r="O114" s="287"/>
      <c r="P114" s="287"/>
      <c r="Q114" s="286" t="s">
        <v>636</v>
      </c>
      <c r="R114" s="286" t="s">
        <v>637</v>
      </c>
      <c r="S114" s="286" t="s">
        <v>638</v>
      </c>
      <c r="T114" s="286" t="s">
        <v>639</v>
      </c>
      <c r="U114" s="286" t="s">
        <v>640</v>
      </c>
      <c r="V114" s="287"/>
      <c r="W114" s="286" t="s">
        <v>636</v>
      </c>
      <c r="X114" s="286" t="s">
        <v>637</v>
      </c>
      <c r="Y114" s="286" t="s">
        <v>638</v>
      </c>
      <c r="Z114" s="286" t="s">
        <v>639</v>
      </c>
      <c r="AA114" s="286" t="s">
        <v>640</v>
      </c>
      <c r="AB114" s="287"/>
    </row>
    <row r="115" spans="2:28" s="278" customFormat="1">
      <c r="B115" s="239"/>
      <c r="C115" s="135" t="str">
        <f t="shared" si="8"/>
        <v/>
      </c>
      <c r="D115" s="137" t="str">
        <f t="shared" ca="1" si="10"/>
        <v/>
      </c>
      <c r="E115" s="133" t="str">
        <f t="shared" ca="1" si="11"/>
        <v/>
      </c>
      <c r="F115" s="290" t="str">
        <f>IF($C115="","",IF($G115="","",COUNTA($G$7:G115)-COUNTBLANK($G$7:G115)))</f>
        <v/>
      </c>
      <c r="G115" s="294" t="str">
        <f t="shared" ca="1" si="12"/>
        <v/>
      </c>
      <c r="H115" s="290" t="str">
        <f t="shared" si="9"/>
        <v/>
      </c>
      <c r="I115" s="292" t="str">
        <f t="shared" ca="1" si="13"/>
        <v/>
      </c>
      <c r="J115" s="290" t="str">
        <f t="shared" ca="1" si="14"/>
        <v/>
      </c>
      <c r="K115" s="293" t="str">
        <f t="shared" ca="1" si="15"/>
        <v/>
      </c>
      <c r="L115" s="286" t="s">
        <v>616</v>
      </c>
      <c r="M115" s="286" t="s">
        <v>617</v>
      </c>
      <c r="N115" s="286" t="s">
        <v>618</v>
      </c>
      <c r="O115" s="287"/>
      <c r="P115" s="287"/>
      <c r="Q115" s="286" t="s">
        <v>636</v>
      </c>
      <c r="R115" s="286" t="s">
        <v>637</v>
      </c>
      <c r="S115" s="286" t="s">
        <v>638</v>
      </c>
      <c r="T115" s="286" t="s">
        <v>639</v>
      </c>
      <c r="U115" s="286" t="s">
        <v>640</v>
      </c>
      <c r="V115" s="287"/>
      <c r="W115" s="286" t="s">
        <v>636</v>
      </c>
      <c r="X115" s="286" t="s">
        <v>637</v>
      </c>
      <c r="Y115" s="286" t="s">
        <v>638</v>
      </c>
      <c r="Z115" s="286" t="s">
        <v>639</v>
      </c>
      <c r="AA115" s="286" t="s">
        <v>640</v>
      </c>
      <c r="AB115" s="287"/>
    </row>
    <row r="116" spans="2:28" s="278" customFormat="1">
      <c r="B116" s="239"/>
      <c r="C116" s="135" t="str">
        <f t="shared" si="8"/>
        <v/>
      </c>
      <c r="D116" s="137" t="str">
        <f t="shared" ca="1" si="10"/>
        <v/>
      </c>
      <c r="E116" s="133" t="str">
        <f t="shared" ca="1" si="11"/>
        <v/>
      </c>
      <c r="F116" s="290" t="str">
        <f>IF($C116="","",IF($G116="","",COUNTA($G$7:G116)-COUNTBLANK($G$7:G116)))</f>
        <v/>
      </c>
      <c r="G116" s="294" t="str">
        <f t="shared" ca="1" si="12"/>
        <v/>
      </c>
      <c r="H116" s="290" t="str">
        <f t="shared" si="9"/>
        <v/>
      </c>
      <c r="I116" s="292" t="str">
        <f t="shared" ca="1" si="13"/>
        <v/>
      </c>
      <c r="J116" s="290" t="str">
        <f t="shared" ca="1" si="14"/>
        <v/>
      </c>
      <c r="K116" s="293" t="str">
        <f t="shared" ca="1" si="15"/>
        <v/>
      </c>
      <c r="L116" s="286" t="s">
        <v>616</v>
      </c>
      <c r="M116" s="286" t="s">
        <v>617</v>
      </c>
      <c r="N116" s="286" t="s">
        <v>618</v>
      </c>
      <c r="O116" s="287"/>
      <c r="P116" s="287"/>
      <c r="Q116" s="286" t="s">
        <v>636</v>
      </c>
      <c r="R116" s="286" t="s">
        <v>637</v>
      </c>
      <c r="S116" s="286" t="s">
        <v>638</v>
      </c>
      <c r="T116" s="286" t="s">
        <v>639</v>
      </c>
      <c r="U116" s="286" t="s">
        <v>640</v>
      </c>
      <c r="V116" s="287"/>
      <c r="W116" s="286" t="s">
        <v>636</v>
      </c>
      <c r="X116" s="286" t="s">
        <v>637</v>
      </c>
      <c r="Y116" s="286" t="s">
        <v>638</v>
      </c>
      <c r="Z116" s="286" t="s">
        <v>639</v>
      </c>
      <c r="AA116" s="286" t="s">
        <v>640</v>
      </c>
      <c r="AB116" s="287"/>
    </row>
    <row r="117" spans="2:28" s="278" customFormat="1">
      <c r="B117" s="239"/>
      <c r="C117" s="135" t="str">
        <f t="shared" si="8"/>
        <v/>
      </c>
      <c r="D117" s="137" t="str">
        <f t="shared" ca="1" si="10"/>
        <v/>
      </c>
      <c r="E117" s="133" t="str">
        <f t="shared" ca="1" si="11"/>
        <v/>
      </c>
      <c r="F117" s="290" t="str">
        <f>IF($C117="","",IF($G117="","",COUNTA($G$7:G117)-COUNTBLANK($G$7:G117)))</f>
        <v/>
      </c>
      <c r="G117" s="294" t="str">
        <f t="shared" ca="1" si="12"/>
        <v/>
      </c>
      <c r="H117" s="290" t="str">
        <f t="shared" si="9"/>
        <v/>
      </c>
      <c r="I117" s="292" t="str">
        <f t="shared" ca="1" si="13"/>
        <v/>
      </c>
      <c r="J117" s="290" t="str">
        <f t="shared" ca="1" si="14"/>
        <v/>
      </c>
      <c r="K117" s="293" t="str">
        <f t="shared" ca="1" si="15"/>
        <v/>
      </c>
      <c r="L117" s="286" t="s">
        <v>616</v>
      </c>
      <c r="M117" s="286" t="s">
        <v>617</v>
      </c>
      <c r="N117" s="286" t="s">
        <v>618</v>
      </c>
      <c r="O117" s="287"/>
      <c r="P117" s="287"/>
      <c r="Q117" s="286" t="s">
        <v>636</v>
      </c>
      <c r="R117" s="286" t="s">
        <v>637</v>
      </c>
      <c r="S117" s="286" t="s">
        <v>638</v>
      </c>
      <c r="T117" s="286" t="s">
        <v>639</v>
      </c>
      <c r="U117" s="286" t="s">
        <v>640</v>
      </c>
      <c r="V117" s="287"/>
      <c r="W117" s="286" t="s">
        <v>636</v>
      </c>
      <c r="X117" s="286" t="s">
        <v>637</v>
      </c>
      <c r="Y117" s="286" t="s">
        <v>638</v>
      </c>
      <c r="Z117" s="286" t="s">
        <v>639</v>
      </c>
      <c r="AA117" s="286" t="s">
        <v>640</v>
      </c>
      <c r="AB117" s="287"/>
    </row>
    <row r="118" spans="2:28" s="278" customFormat="1">
      <c r="B118" s="239"/>
      <c r="C118" s="135" t="str">
        <f t="shared" si="8"/>
        <v/>
      </c>
      <c r="D118" s="137" t="str">
        <f t="shared" ca="1" si="10"/>
        <v/>
      </c>
      <c r="E118" s="133" t="str">
        <f t="shared" ca="1" si="11"/>
        <v/>
      </c>
      <c r="F118" s="290" t="str">
        <f>IF($C118="","",IF($G118="","",COUNTA($G$7:G118)-COUNTBLANK($G$7:G118)))</f>
        <v/>
      </c>
      <c r="G118" s="294" t="str">
        <f t="shared" ca="1" si="12"/>
        <v/>
      </c>
      <c r="H118" s="290" t="str">
        <f t="shared" si="9"/>
        <v/>
      </c>
      <c r="I118" s="292" t="str">
        <f t="shared" ca="1" si="13"/>
        <v/>
      </c>
      <c r="J118" s="290" t="str">
        <f t="shared" ca="1" si="14"/>
        <v/>
      </c>
      <c r="K118" s="293" t="str">
        <f t="shared" ca="1" si="15"/>
        <v/>
      </c>
      <c r="L118" s="286" t="s">
        <v>616</v>
      </c>
      <c r="M118" s="286" t="s">
        <v>617</v>
      </c>
      <c r="N118" s="286" t="s">
        <v>618</v>
      </c>
      <c r="O118" s="287"/>
      <c r="P118" s="287"/>
      <c r="Q118" s="286" t="s">
        <v>636</v>
      </c>
      <c r="R118" s="286" t="s">
        <v>637</v>
      </c>
      <c r="S118" s="286" t="s">
        <v>638</v>
      </c>
      <c r="T118" s="286" t="s">
        <v>639</v>
      </c>
      <c r="U118" s="286" t="s">
        <v>640</v>
      </c>
      <c r="V118" s="287"/>
      <c r="W118" s="286" t="s">
        <v>636</v>
      </c>
      <c r="X118" s="286" t="s">
        <v>637</v>
      </c>
      <c r="Y118" s="286" t="s">
        <v>638</v>
      </c>
      <c r="Z118" s="286" t="s">
        <v>639</v>
      </c>
      <c r="AA118" s="286" t="s">
        <v>640</v>
      </c>
      <c r="AB118" s="287"/>
    </row>
    <row r="119" spans="2:28" s="278" customFormat="1">
      <c r="B119" s="239"/>
      <c r="C119" s="135" t="str">
        <f t="shared" si="8"/>
        <v/>
      </c>
      <c r="D119" s="137" t="str">
        <f t="shared" ca="1" si="10"/>
        <v/>
      </c>
      <c r="E119" s="133" t="str">
        <f t="shared" ca="1" si="11"/>
        <v/>
      </c>
      <c r="F119" s="290" t="str">
        <f>IF($C119="","",IF($G119="","",COUNTA($G$7:G119)-COUNTBLANK($G$7:G119)))</f>
        <v/>
      </c>
      <c r="G119" s="294" t="str">
        <f t="shared" ca="1" si="12"/>
        <v/>
      </c>
      <c r="H119" s="290" t="str">
        <f t="shared" si="9"/>
        <v/>
      </c>
      <c r="I119" s="292" t="str">
        <f t="shared" ca="1" si="13"/>
        <v/>
      </c>
      <c r="J119" s="290" t="str">
        <f t="shared" ca="1" si="14"/>
        <v/>
      </c>
      <c r="K119" s="293" t="str">
        <f t="shared" ca="1" si="15"/>
        <v/>
      </c>
      <c r="L119" s="286" t="s">
        <v>616</v>
      </c>
      <c r="M119" s="286" t="s">
        <v>617</v>
      </c>
      <c r="N119" s="286" t="s">
        <v>618</v>
      </c>
      <c r="O119" s="287"/>
      <c r="P119" s="287"/>
      <c r="Q119" s="286" t="s">
        <v>636</v>
      </c>
      <c r="R119" s="286" t="s">
        <v>637</v>
      </c>
      <c r="S119" s="286" t="s">
        <v>638</v>
      </c>
      <c r="T119" s="286" t="s">
        <v>639</v>
      </c>
      <c r="U119" s="286" t="s">
        <v>640</v>
      </c>
      <c r="V119" s="287"/>
      <c r="W119" s="286" t="s">
        <v>636</v>
      </c>
      <c r="X119" s="286" t="s">
        <v>637</v>
      </c>
      <c r="Y119" s="286" t="s">
        <v>638</v>
      </c>
      <c r="Z119" s="286" t="s">
        <v>639</v>
      </c>
      <c r="AA119" s="286" t="s">
        <v>640</v>
      </c>
      <c r="AB119" s="287"/>
    </row>
    <row r="120" spans="2:28" s="278" customFormat="1">
      <c r="B120" s="239"/>
      <c r="C120" s="135" t="str">
        <f t="shared" si="8"/>
        <v/>
      </c>
      <c r="D120" s="137" t="str">
        <f t="shared" ca="1" si="10"/>
        <v/>
      </c>
      <c r="E120" s="133" t="str">
        <f t="shared" ca="1" si="11"/>
        <v/>
      </c>
      <c r="F120" s="290" t="str">
        <f>IF($C120="","",IF($G120="","",COUNTA($G$7:G120)-COUNTBLANK($G$7:G120)))</f>
        <v/>
      </c>
      <c r="G120" s="294" t="str">
        <f t="shared" ca="1" si="12"/>
        <v/>
      </c>
      <c r="H120" s="290" t="str">
        <f t="shared" si="9"/>
        <v/>
      </c>
      <c r="I120" s="292" t="str">
        <f t="shared" ca="1" si="13"/>
        <v/>
      </c>
      <c r="J120" s="290" t="str">
        <f t="shared" ca="1" si="14"/>
        <v/>
      </c>
      <c r="K120" s="293" t="str">
        <f t="shared" ca="1" si="15"/>
        <v/>
      </c>
      <c r="L120" s="286" t="s">
        <v>616</v>
      </c>
      <c r="M120" s="286" t="s">
        <v>617</v>
      </c>
      <c r="N120" s="286" t="s">
        <v>618</v>
      </c>
      <c r="O120" s="287"/>
      <c r="P120" s="287"/>
      <c r="Q120" s="286" t="s">
        <v>636</v>
      </c>
      <c r="R120" s="286" t="s">
        <v>637</v>
      </c>
      <c r="S120" s="286" t="s">
        <v>638</v>
      </c>
      <c r="T120" s="286" t="s">
        <v>639</v>
      </c>
      <c r="U120" s="286" t="s">
        <v>640</v>
      </c>
      <c r="V120" s="287"/>
      <c r="W120" s="286" t="s">
        <v>636</v>
      </c>
      <c r="X120" s="286" t="s">
        <v>637</v>
      </c>
      <c r="Y120" s="286" t="s">
        <v>638</v>
      </c>
      <c r="Z120" s="286" t="s">
        <v>639</v>
      </c>
      <c r="AA120" s="286" t="s">
        <v>640</v>
      </c>
      <c r="AB120" s="287"/>
    </row>
    <row r="121" spans="2:28" s="278" customFormat="1">
      <c r="B121" s="239"/>
      <c r="C121" s="135" t="str">
        <f t="shared" si="8"/>
        <v/>
      </c>
      <c r="D121" s="137" t="str">
        <f t="shared" ca="1" si="10"/>
        <v/>
      </c>
      <c r="E121" s="133" t="str">
        <f t="shared" ca="1" si="11"/>
        <v/>
      </c>
      <c r="F121" s="290" t="str">
        <f>IF($C121="","",IF($G121="","",COUNTA($G$7:G121)-COUNTBLANK($G$7:G121)))</f>
        <v/>
      </c>
      <c r="G121" s="294" t="str">
        <f t="shared" ca="1" si="12"/>
        <v/>
      </c>
      <c r="H121" s="290" t="str">
        <f t="shared" si="9"/>
        <v/>
      </c>
      <c r="I121" s="292" t="str">
        <f t="shared" ca="1" si="13"/>
        <v/>
      </c>
      <c r="J121" s="290" t="str">
        <f t="shared" ca="1" si="14"/>
        <v/>
      </c>
      <c r="K121" s="293" t="str">
        <f t="shared" ca="1" si="15"/>
        <v/>
      </c>
      <c r="L121" s="286" t="s">
        <v>616</v>
      </c>
      <c r="M121" s="286" t="s">
        <v>617</v>
      </c>
      <c r="N121" s="286" t="s">
        <v>618</v>
      </c>
      <c r="O121" s="287"/>
      <c r="P121" s="287"/>
      <c r="Q121" s="286" t="s">
        <v>636</v>
      </c>
      <c r="R121" s="286" t="s">
        <v>637</v>
      </c>
      <c r="S121" s="286" t="s">
        <v>638</v>
      </c>
      <c r="T121" s="286" t="s">
        <v>639</v>
      </c>
      <c r="U121" s="286" t="s">
        <v>640</v>
      </c>
      <c r="V121" s="287"/>
      <c r="W121" s="286" t="s">
        <v>636</v>
      </c>
      <c r="X121" s="286" t="s">
        <v>637</v>
      </c>
      <c r="Y121" s="286" t="s">
        <v>638</v>
      </c>
      <c r="Z121" s="286" t="s">
        <v>639</v>
      </c>
      <c r="AA121" s="286" t="s">
        <v>640</v>
      </c>
      <c r="AB121" s="287"/>
    </row>
    <row r="122" spans="2:28" s="278" customFormat="1">
      <c r="B122" s="239"/>
      <c r="C122" s="135" t="str">
        <f t="shared" si="8"/>
        <v/>
      </c>
      <c r="D122" s="137" t="str">
        <f t="shared" ca="1" si="10"/>
        <v/>
      </c>
      <c r="E122" s="133" t="str">
        <f t="shared" ca="1" si="11"/>
        <v/>
      </c>
      <c r="F122" s="290" t="str">
        <f>IF($C122="","",IF($G122="","",COUNTA($G$7:G122)-COUNTBLANK($G$7:G122)))</f>
        <v/>
      </c>
      <c r="G122" s="294" t="str">
        <f t="shared" ca="1" si="12"/>
        <v/>
      </c>
      <c r="H122" s="290" t="str">
        <f t="shared" si="9"/>
        <v/>
      </c>
      <c r="I122" s="292" t="str">
        <f t="shared" ca="1" si="13"/>
        <v/>
      </c>
      <c r="J122" s="290" t="str">
        <f t="shared" ca="1" si="14"/>
        <v/>
      </c>
      <c r="K122" s="293" t="str">
        <f t="shared" ca="1" si="15"/>
        <v/>
      </c>
      <c r="L122" s="286" t="s">
        <v>616</v>
      </c>
      <c r="M122" s="286" t="s">
        <v>617</v>
      </c>
      <c r="N122" s="286" t="s">
        <v>618</v>
      </c>
      <c r="O122" s="287"/>
      <c r="P122" s="287"/>
      <c r="Q122" s="286" t="s">
        <v>636</v>
      </c>
      <c r="R122" s="286" t="s">
        <v>637</v>
      </c>
      <c r="S122" s="286" t="s">
        <v>638</v>
      </c>
      <c r="T122" s="286" t="s">
        <v>639</v>
      </c>
      <c r="U122" s="286" t="s">
        <v>640</v>
      </c>
      <c r="V122" s="287"/>
      <c r="W122" s="286" t="s">
        <v>636</v>
      </c>
      <c r="X122" s="286" t="s">
        <v>637</v>
      </c>
      <c r="Y122" s="286" t="s">
        <v>638</v>
      </c>
      <c r="Z122" s="286" t="s">
        <v>639</v>
      </c>
      <c r="AA122" s="286" t="s">
        <v>640</v>
      </c>
      <c r="AB122" s="287"/>
    </row>
    <row r="123" spans="2:28" s="278" customFormat="1">
      <c r="B123" s="239"/>
      <c r="C123" s="135" t="str">
        <f t="shared" si="8"/>
        <v/>
      </c>
      <c r="D123" s="137" t="str">
        <f t="shared" ca="1" si="10"/>
        <v/>
      </c>
      <c r="E123" s="133" t="str">
        <f t="shared" ca="1" si="11"/>
        <v/>
      </c>
      <c r="F123" s="290" t="str">
        <f>IF($C123="","",IF($G123="","",COUNTA($G$7:G123)-COUNTBLANK($G$7:G123)))</f>
        <v/>
      </c>
      <c r="G123" s="294" t="str">
        <f t="shared" ca="1" si="12"/>
        <v/>
      </c>
      <c r="H123" s="290" t="str">
        <f t="shared" si="9"/>
        <v/>
      </c>
      <c r="I123" s="292" t="str">
        <f t="shared" ca="1" si="13"/>
        <v/>
      </c>
      <c r="J123" s="290" t="str">
        <f t="shared" ca="1" si="14"/>
        <v/>
      </c>
      <c r="K123" s="293" t="str">
        <f t="shared" ca="1" si="15"/>
        <v/>
      </c>
      <c r="L123" s="286" t="s">
        <v>616</v>
      </c>
      <c r="M123" s="286" t="s">
        <v>617</v>
      </c>
      <c r="N123" s="286" t="s">
        <v>618</v>
      </c>
      <c r="O123" s="287"/>
      <c r="P123" s="287"/>
      <c r="Q123" s="286" t="s">
        <v>636</v>
      </c>
      <c r="R123" s="286" t="s">
        <v>637</v>
      </c>
      <c r="S123" s="286" t="s">
        <v>638</v>
      </c>
      <c r="T123" s="286" t="s">
        <v>639</v>
      </c>
      <c r="U123" s="286" t="s">
        <v>640</v>
      </c>
      <c r="V123" s="287"/>
      <c r="W123" s="286" t="s">
        <v>636</v>
      </c>
      <c r="X123" s="286" t="s">
        <v>637</v>
      </c>
      <c r="Y123" s="286" t="s">
        <v>638</v>
      </c>
      <c r="Z123" s="286" t="s">
        <v>639</v>
      </c>
      <c r="AA123" s="286" t="s">
        <v>640</v>
      </c>
      <c r="AB123" s="287"/>
    </row>
    <row r="124" spans="2:28" s="278" customFormat="1">
      <c r="B124" s="239"/>
      <c r="C124" s="135" t="str">
        <f t="shared" si="8"/>
        <v/>
      </c>
      <c r="D124" s="137" t="str">
        <f t="shared" ca="1" si="10"/>
        <v/>
      </c>
      <c r="E124" s="133" t="str">
        <f t="shared" ca="1" si="11"/>
        <v/>
      </c>
      <c r="F124" s="290" t="str">
        <f>IF($C124="","",IF($G124="","",COUNTA($G$7:G124)-COUNTBLANK($G$7:G124)))</f>
        <v/>
      </c>
      <c r="G124" s="294" t="str">
        <f t="shared" ca="1" si="12"/>
        <v/>
      </c>
      <c r="H124" s="290" t="str">
        <f t="shared" si="9"/>
        <v/>
      </c>
      <c r="I124" s="292" t="str">
        <f t="shared" ca="1" si="13"/>
        <v/>
      </c>
      <c r="J124" s="290" t="str">
        <f t="shared" ca="1" si="14"/>
        <v/>
      </c>
      <c r="K124" s="293" t="str">
        <f t="shared" ca="1" si="15"/>
        <v/>
      </c>
      <c r="L124" s="286" t="s">
        <v>616</v>
      </c>
      <c r="M124" s="286" t="s">
        <v>617</v>
      </c>
      <c r="N124" s="286" t="s">
        <v>618</v>
      </c>
      <c r="O124" s="287"/>
      <c r="P124" s="287"/>
      <c r="Q124" s="286" t="s">
        <v>636</v>
      </c>
      <c r="R124" s="286" t="s">
        <v>637</v>
      </c>
      <c r="S124" s="286" t="s">
        <v>638</v>
      </c>
      <c r="T124" s="286" t="s">
        <v>639</v>
      </c>
      <c r="U124" s="286" t="s">
        <v>640</v>
      </c>
      <c r="V124" s="287"/>
      <c r="W124" s="286" t="s">
        <v>636</v>
      </c>
      <c r="X124" s="286" t="s">
        <v>637</v>
      </c>
      <c r="Y124" s="286" t="s">
        <v>638</v>
      </c>
      <c r="Z124" s="286" t="s">
        <v>639</v>
      </c>
      <c r="AA124" s="286" t="s">
        <v>640</v>
      </c>
      <c r="AB124" s="287"/>
    </row>
    <row r="125" spans="2:28" s="278" customFormat="1">
      <c r="B125" s="239"/>
      <c r="C125" s="135" t="str">
        <f t="shared" si="8"/>
        <v/>
      </c>
      <c r="D125" s="137" t="str">
        <f t="shared" ca="1" si="10"/>
        <v/>
      </c>
      <c r="E125" s="133" t="str">
        <f t="shared" ca="1" si="11"/>
        <v/>
      </c>
      <c r="F125" s="290" t="str">
        <f>IF($C125="","",IF($G125="","",COUNTA($G$7:G125)-COUNTBLANK($G$7:G125)))</f>
        <v/>
      </c>
      <c r="G125" s="294" t="str">
        <f t="shared" ca="1" si="12"/>
        <v/>
      </c>
      <c r="H125" s="290" t="str">
        <f t="shared" si="9"/>
        <v/>
      </c>
      <c r="I125" s="292" t="str">
        <f t="shared" ca="1" si="13"/>
        <v/>
      </c>
      <c r="J125" s="290" t="str">
        <f t="shared" ca="1" si="14"/>
        <v/>
      </c>
      <c r="K125" s="293" t="str">
        <f t="shared" ca="1" si="15"/>
        <v/>
      </c>
      <c r="L125" s="286" t="s">
        <v>616</v>
      </c>
      <c r="M125" s="286" t="s">
        <v>617</v>
      </c>
      <c r="N125" s="286" t="s">
        <v>618</v>
      </c>
      <c r="O125" s="287"/>
      <c r="P125" s="287"/>
      <c r="Q125" s="286" t="s">
        <v>636</v>
      </c>
      <c r="R125" s="286" t="s">
        <v>637</v>
      </c>
      <c r="S125" s="286" t="s">
        <v>638</v>
      </c>
      <c r="T125" s="286" t="s">
        <v>639</v>
      </c>
      <c r="U125" s="286" t="s">
        <v>640</v>
      </c>
      <c r="V125" s="287"/>
      <c r="W125" s="286" t="s">
        <v>636</v>
      </c>
      <c r="X125" s="286" t="s">
        <v>637</v>
      </c>
      <c r="Y125" s="286" t="s">
        <v>638</v>
      </c>
      <c r="Z125" s="286" t="s">
        <v>639</v>
      </c>
      <c r="AA125" s="286" t="s">
        <v>640</v>
      </c>
      <c r="AB125" s="287"/>
    </row>
    <row r="126" spans="2:28" s="278" customFormat="1">
      <c r="B126" s="239"/>
      <c r="C126" s="135" t="str">
        <f t="shared" si="8"/>
        <v/>
      </c>
      <c r="D126" s="137" t="str">
        <f t="shared" ca="1" si="10"/>
        <v/>
      </c>
      <c r="E126" s="133" t="str">
        <f t="shared" ca="1" si="11"/>
        <v/>
      </c>
      <c r="F126" s="290" t="str">
        <f>IF($C126="","",IF($G126="","",COUNTA($G$7:G126)-COUNTBLANK($G$7:G126)))</f>
        <v/>
      </c>
      <c r="G126" s="294" t="str">
        <f t="shared" ca="1" si="12"/>
        <v/>
      </c>
      <c r="H126" s="290" t="str">
        <f t="shared" si="9"/>
        <v/>
      </c>
      <c r="I126" s="292" t="str">
        <f t="shared" ca="1" si="13"/>
        <v/>
      </c>
      <c r="J126" s="290" t="str">
        <f t="shared" ca="1" si="14"/>
        <v/>
      </c>
      <c r="K126" s="293" t="str">
        <f t="shared" ca="1" si="15"/>
        <v/>
      </c>
      <c r="L126" s="286" t="s">
        <v>616</v>
      </c>
      <c r="M126" s="286" t="s">
        <v>617</v>
      </c>
      <c r="N126" s="286" t="s">
        <v>618</v>
      </c>
      <c r="O126" s="287"/>
      <c r="P126" s="287"/>
      <c r="Q126" s="286" t="s">
        <v>636</v>
      </c>
      <c r="R126" s="286" t="s">
        <v>637</v>
      </c>
      <c r="S126" s="286" t="s">
        <v>638</v>
      </c>
      <c r="T126" s="286" t="s">
        <v>639</v>
      </c>
      <c r="U126" s="286" t="s">
        <v>640</v>
      </c>
      <c r="V126" s="287"/>
      <c r="W126" s="286" t="s">
        <v>636</v>
      </c>
      <c r="X126" s="286" t="s">
        <v>637</v>
      </c>
      <c r="Y126" s="286" t="s">
        <v>638</v>
      </c>
      <c r="Z126" s="286" t="s">
        <v>639</v>
      </c>
      <c r="AA126" s="286" t="s">
        <v>640</v>
      </c>
      <c r="AB126" s="287"/>
    </row>
    <row r="127" spans="2:28" s="278" customFormat="1">
      <c r="B127" s="239"/>
      <c r="C127" s="135" t="str">
        <f t="shared" si="8"/>
        <v/>
      </c>
      <c r="D127" s="137" t="str">
        <f t="shared" ca="1" si="10"/>
        <v/>
      </c>
      <c r="E127" s="133" t="str">
        <f t="shared" ca="1" si="11"/>
        <v/>
      </c>
      <c r="F127" s="290" t="str">
        <f>IF($C127="","",IF($G127="","",COUNTA($G$7:G127)-COUNTBLANK($G$7:G127)))</f>
        <v/>
      </c>
      <c r="G127" s="294" t="str">
        <f t="shared" ca="1" si="12"/>
        <v/>
      </c>
      <c r="H127" s="290" t="str">
        <f t="shared" si="9"/>
        <v/>
      </c>
      <c r="I127" s="292" t="str">
        <f t="shared" ca="1" si="13"/>
        <v/>
      </c>
      <c r="J127" s="290" t="str">
        <f t="shared" ca="1" si="14"/>
        <v/>
      </c>
      <c r="K127" s="293" t="str">
        <f t="shared" ca="1" si="15"/>
        <v/>
      </c>
      <c r="L127" s="286" t="s">
        <v>616</v>
      </c>
      <c r="M127" s="286" t="s">
        <v>617</v>
      </c>
      <c r="N127" s="286" t="s">
        <v>618</v>
      </c>
      <c r="O127" s="287"/>
      <c r="P127" s="287"/>
      <c r="Q127" s="286" t="s">
        <v>636</v>
      </c>
      <c r="R127" s="286" t="s">
        <v>637</v>
      </c>
      <c r="S127" s="286" t="s">
        <v>638</v>
      </c>
      <c r="T127" s="286" t="s">
        <v>639</v>
      </c>
      <c r="U127" s="286" t="s">
        <v>640</v>
      </c>
      <c r="V127" s="287"/>
      <c r="W127" s="286" t="s">
        <v>636</v>
      </c>
      <c r="X127" s="286" t="s">
        <v>637</v>
      </c>
      <c r="Y127" s="286" t="s">
        <v>638</v>
      </c>
      <c r="Z127" s="286" t="s">
        <v>639</v>
      </c>
      <c r="AA127" s="286" t="s">
        <v>640</v>
      </c>
      <c r="AB127" s="287"/>
    </row>
    <row r="128" spans="2:28" s="278" customFormat="1">
      <c r="B128" s="239"/>
      <c r="C128" s="135" t="str">
        <f t="shared" si="8"/>
        <v/>
      </c>
      <c r="D128" s="137" t="str">
        <f t="shared" ca="1" si="10"/>
        <v/>
      </c>
      <c r="E128" s="133" t="str">
        <f t="shared" ca="1" si="11"/>
        <v/>
      </c>
      <c r="F128" s="290" t="str">
        <f>IF($C128="","",IF($G128="","",COUNTA($G$7:G128)-COUNTBLANK($G$7:G128)))</f>
        <v/>
      </c>
      <c r="G128" s="294" t="str">
        <f t="shared" ca="1" si="12"/>
        <v/>
      </c>
      <c r="H128" s="290" t="str">
        <f t="shared" si="9"/>
        <v/>
      </c>
      <c r="I128" s="292" t="str">
        <f t="shared" ca="1" si="13"/>
        <v/>
      </c>
      <c r="J128" s="290" t="str">
        <f t="shared" ca="1" si="14"/>
        <v/>
      </c>
      <c r="K128" s="293" t="str">
        <f t="shared" ca="1" si="15"/>
        <v/>
      </c>
      <c r="L128" s="286" t="s">
        <v>616</v>
      </c>
      <c r="M128" s="286" t="s">
        <v>617</v>
      </c>
      <c r="N128" s="286" t="s">
        <v>618</v>
      </c>
      <c r="O128" s="287"/>
      <c r="P128" s="287"/>
      <c r="Q128" s="286" t="s">
        <v>636</v>
      </c>
      <c r="R128" s="286" t="s">
        <v>637</v>
      </c>
      <c r="S128" s="286" t="s">
        <v>638</v>
      </c>
      <c r="T128" s="286" t="s">
        <v>639</v>
      </c>
      <c r="U128" s="286" t="s">
        <v>640</v>
      </c>
      <c r="V128" s="287"/>
      <c r="W128" s="286" t="s">
        <v>636</v>
      </c>
      <c r="X128" s="286" t="s">
        <v>637</v>
      </c>
      <c r="Y128" s="286" t="s">
        <v>638</v>
      </c>
      <c r="Z128" s="286" t="s">
        <v>639</v>
      </c>
      <c r="AA128" s="286" t="s">
        <v>640</v>
      </c>
      <c r="AB128" s="287"/>
    </row>
    <row r="129" spans="2:28" s="278" customFormat="1">
      <c r="B129" s="239"/>
      <c r="C129" s="135" t="str">
        <f t="shared" si="8"/>
        <v/>
      </c>
      <c r="D129" s="137" t="str">
        <f t="shared" ca="1" si="10"/>
        <v/>
      </c>
      <c r="E129" s="133" t="str">
        <f t="shared" ca="1" si="11"/>
        <v/>
      </c>
      <c r="F129" s="290" t="str">
        <f>IF($C129="","",IF($G129="","",COUNTA($G$7:G129)-COUNTBLANK($G$7:G129)))</f>
        <v/>
      </c>
      <c r="G129" s="294" t="str">
        <f t="shared" ca="1" si="12"/>
        <v/>
      </c>
      <c r="H129" s="290" t="str">
        <f t="shared" si="9"/>
        <v/>
      </c>
      <c r="I129" s="292" t="str">
        <f t="shared" ca="1" si="13"/>
        <v/>
      </c>
      <c r="J129" s="290" t="str">
        <f t="shared" ca="1" si="14"/>
        <v/>
      </c>
      <c r="K129" s="293" t="str">
        <f t="shared" ca="1" si="15"/>
        <v/>
      </c>
      <c r="L129" s="286" t="s">
        <v>616</v>
      </c>
      <c r="M129" s="286" t="s">
        <v>617</v>
      </c>
      <c r="N129" s="286" t="s">
        <v>618</v>
      </c>
      <c r="O129" s="287"/>
      <c r="P129" s="287"/>
      <c r="Q129" s="286" t="s">
        <v>636</v>
      </c>
      <c r="R129" s="286" t="s">
        <v>637</v>
      </c>
      <c r="S129" s="286" t="s">
        <v>638</v>
      </c>
      <c r="T129" s="286" t="s">
        <v>639</v>
      </c>
      <c r="U129" s="286" t="s">
        <v>640</v>
      </c>
      <c r="V129" s="287"/>
      <c r="W129" s="286" t="s">
        <v>636</v>
      </c>
      <c r="X129" s="286" t="s">
        <v>637</v>
      </c>
      <c r="Y129" s="286" t="s">
        <v>638</v>
      </c>
      <c r="Z129" s="286" t="s">
        <v>639</v>
      </c>
      <c r="AA129" s="286" t="s">
        <v>640</v>
      </c>
      <c r="AB129" s="287"/>
    </row>
    <row r="130" spans="2:28" s="278" customFormat="1">
      <c r="B130" s="239"/>
      <c r="C130" s="135" t="str">
        <f t="shared" si="8"/>
        <v/>
      </c>
      <c r="D130" s="137" t="str">
        <f t="shared" ca="1" si="10"/>
        <v/>
      </c>
      <c r="E130" s="133" t="str">
        <f t="shared" ca="1" si="11"/>
        <v/>
      </c>
      <c r="F130" s="290" t="str">
        <f>IF($C130="","",IF($G130="","",COUNTA($G$7:G130)-COUNTBLANK($G$7:G130)))</f>
        <v/>
      </c>
      <c r="G130" s="294" t="str">
        <f t="shared" ca="1" si="12"/>
        <v/>
      </c>
      <c r="H130" s="290" t="str">
        <f t="shared" si="9"/>
        <v/>
      </c>
      <c r="I130" s="292" t="str">
        <f t="shared" ca="1" si="13"/>
        <v/>
      </c>
      <c r="J130" s="290" t="str">
        <f t="shared" ca="1" si="14"/>
        <v/>
      </c>
      <c r="K130" s="293" t="str">
        <f t="shared" ca="1" si="15"/>
        <v/>
      </c>
      <c r="L130" s="286" t="s">
        <v>616</v>
      </c>
      <c r="M130" s="286" t="s">
        <v>617</v>
      </c>
      <c r="N130" s="286" t="s">
        <v>618</v>
      </c>
      <c r="O130" s="287"/>
      <c r="P130" s="287"/>
      <c r="Q130" s="286" t="s">
        <v>636</v>
      </c>
      <c r="R130" s="286" t="s">
        <v>637</v>
      </c>
      <c r="S130" s="286" t="s">
        <v>638</v>
      </c>
      <c r="T130" s="286" t="s">
        <v>639</v>
      </c>
      <c r="U130" s="286" t="s">
        <v>640</v>
      </c>
      <c r="V130" s="287"/>
      <c r="W130" s="286" t="s">
        <v>636</v>
      </c>
      <c r="X130" s="286" t="s">
        <v>637</v>
      </c>
      <c r="Y130" s="286" t="s">
        <v>638</v>
      </c>
      <c r="Z130" s="286" t="s">
        <v>639</v>
      </c>
      <c r="AA130" s="286" t="s">
        <v>640</v>
      </c>
      <c r="AB130" s="287"/>
    </row>
    <row r="131" spans="2:28" s="278" customFormat="1">
      <c r="B131" s="239"/>
      <c r="C131" s="135" t="str">
        <f t="shared" si="8"/>
        <v/>
      </c>
      <c r="D131" s="137" t="str">
        <f t="shared" ca="1" si="10"/>
        <v/>
      </c>
      <c r="E131" s="133" t="str">
        <f t="shared" ca="1" si="11"/>
        <v/>
      </c>
      <c r="F131" s="290" t="str">
        <f>IF($C131="","",IF($G131="","",COUNTA($G$7:G131)-COUNTBLANK($G$7:G131)))</f>
        <v/>
      </c>
      <c r="G131" s="294" t="str">
        <f t="shared" ca="1" si="12"/>
        <v/>
      </c>
      <c r="H131" s="290" t="str">
        <f t="shared" si="9"/>
        <v/>
      </c>
      <c r="I131" s="292" t="str">
        <f t="shared" ca="1" si="13"/>
        <v/>
      </c>
      <c r="J131" s="290" t="str">
        <f t="shared" ca="1" si="14"/>
        <v/>
      </c>
      <c r="K131" s="293" t="str">
        <f t="shared" ca="1" si="15"/>
        <v/>
      </c>
      <c r="L131" s="286" t="s">
        <v>616</v>
      </c>
      <c r="M131" s="286" t="s">
        <v>617</v>
      </c>
      <c r="N131" s="286" t="s">
        <v>618</v>
      </c>
      <c r="O131" s="287"/>
      <c r="P131" s="287"/>
      <c r="Q131" s="286" t="s">
        <v>636</v>
      </c>
      <c r="R131" s="286" t="s">
        <v>637</v>
      </c>
      <c r="S131" s="286" t="s">
        <v>638</v>
      </c>
      <c r="T131" s="286" t="s">
        <v>639</v>
      </c>
      <c r="U131" s="286" t="s">
        <v>640</v>
      </c>
      <c r="V131" s="287"/>
      <c r="W131" s="286" t="s">
        <v>636</v>
      </c>
      <c r="X131" s="286" t="s">
        <v>637</v>
      </c>
      <c r="Y131" s="286" t="s">
        <v>638</v>
      </c>
      <c r="Z131" s="286" t="s">
        <v>639</v>
      </c>
      <c r="AA131" s="286" t="s">
        <v>640</v>
      </c>
      <c r="AB131" s="287"/>
    </row>
    <row r="132" spans="2:28" s="278" customFormat="1">
      <c r="B132" s="239"/>
      <c r="C132" s="135" t="str">
        <f t="shared" si="8"/>
        <v/>
      </c>
      <c r="D132" s="137" t="str">
        <f t="shared" ca="1" si="10"/>
        <v/>
      </c>
      <c r="E132" s="133" t="str">
        <f t="shared" ca="1" si="11"/>
        <v/>
      </c>
      <c r="F132" s="290" t="str">
        <f>IF($C132="","",IF($G132="","",COUNTA($G$7:G132)-COUNTBLANK($G$7:G132)))</f>
        <v/>
      </c>
      <c r="G132" s="294" t="str">
        <f t="shared" ca="1" si="12"/>
        <v/>
      </c>
      <c r="H132" s="290" t="str">
        <f t="shared" si="9"/>
        <v/>
      </c>
      <c r="I132" s="292" t="str">
        <f t="shared" ca="1" si="13"/>
        <v/>
      </c>
      <c r="J132" s="290" t="str">
        <f t="shared" ca="1" si="14"/>
        <v/>
      </c>
      <c r="K132" s="293" t="str">
        <f t="shared" ca="1" si="15"/>
        <v/>
      </c>
      <c r="L132" s="286" t="s">
        <v>616</v>
      </c>
      <c r="M132" s="286" t="s">
        <v>617</v>
      </c>
      <c r="N132" s="286" t="s">
        <v>618</v>
      </c>
      <c r="O132" s="287"/>
      <c r="P132" s="287"/>
      <c r="Q132" s="286" t="s">
        <v>636</v>
      </c>
      <c r="R132" s="286" t="s">
        <v>637</v>
      </c>
      <c r="S132" s="286" t="s">
        <v>638</v>
      </c>
      <c r="T132" s="286" t="s">
        <v>639</v>
      </c>
      <c r="U132" s="286" t="s">
        <v>640</v>
      </c>
      <c r="V132" s="287"/>
      <c r="W132" s="286" t="s">
        <v>636</v>
      </c>
      <c r="X132" s="286" t="s">
        <v>637</v>
      </c>
      <c r="Y132" s="286" t="s">
        <v>638</v>
      </c>
      <c r="Z132" s="286" t="s">
        <v>639</v>
      </c>
      <c r="AA132" s="286" t="s">
        <v>640</v>
      </c>
      <c r="AB132" s="287"/>
    </row>
    <row r="133" spans="2:28" s="278" customFormat="1">
      <c r="B133" s="239"/>
      <c r="C133" s="135" t="str">
        <f t="shared" si="8"/>
        <v/>
      </c>
      <c r="D133" s="137" t="str">
        <f t="shared" ca="1" si="10"/>
        <v/>
      </c>
      <c r="E133" s="133" t="str">
        <f t="shared" ca="1" si="11"/>
        <v/>
      </c>
      <c r="F133" s="290" t="str">
        <f>IF($C133="","",IF($G133="","",COUNTA($G$7:G133)-COUNTBLANK($G$7:G133)))</f>
        <v/>
      </c>
      <c r="G133" s="294" t="str">
        <f t="shared" ca="1" si="12"/>
        <v/>
      </c>
      <c r="H133" s="290" t="str">
        <f t="shared" si="9"/>
        <v/>
      </c>
      <c r="I133" s="292" t="str">
        <f t="shared" ca="1" si="13"/>
        <v/>
      </c>
      <c r="J133" s="290" t="str">
        <f t="shared" ca="1" si="14"/>
        <v/>
      </c>
      <c r="K133" s="293" t="str">
        <f t="shared" ca="1" si="15"/>
        <v/>
      </c>
      <c r="L133" s="286" t="s">
        <v>616</v>
      </c>
      <c r="M133" s="286" t="s">
        <v>617</v>
      </c>
      <c r="N133" s="286" t="s">
        <v>618</v>
      </c>
      <c r="O133" s="287"/>
      <c r="P133" s="287"/>
      <c r="Q133" s="286" t="s">
        <v>636</v>
      </c>
      <c r="R133" s="286" t="s">
        <v>637</v>
      </c>
      <c r="S133" s="286" t="s">
        <v>638</v>
      </c>
      <c r="T133" s="286" t="s">
        <v>639</v>
      </c>
      <c r="U133" s="286" t="s">
        <v>640</v>
      </c>
      <c r="V133" s="287"/>
      <c r="W133" s="286" t="s">
        <v>636</v>
      </c>
      <c r="X133" s="286" t="s">
        <v>637</v>
      </c>
      <c r="Y133" s="286" t="s">
        <v>638</v>
      </c>
      <c r="Z133" s="286" t="s">
        <v>639</v>
      </c>
      <c r="AA133" s="286" t="s">
        <v>640</v>
      </c>
      <c r="AB133" s="287"/>
    </row>
    <row r="134" spans="2:28" s="278" customFormat="1">
      <c r="B134" s="239"/>
      <c r="C134" s="135" t="str">
        <f t="shared" si="8"/>
        <v/>
      </c>
      <c r="D134" s="137" t="str">
        <f t="shared" ca="1" si="10"/>
        <v/>
      </c>
      <c r="E134" s="133" t="str">
        <f t="shared" ca="1" si="11"/>
        <v/>
      </c>
      <c r="F134" s="290" t="str">
        <f>IF($C134="","",IF($G134="","",COUNTA($G$7:G134)-COUNTBLANK($G$7:G134)))</f>
        <v/>
      </c>
      <c r="G134" s="294" t="str">
        <f t="shared" ca="1" si="12"/>
        <v/>
      </c>
      <c r="H134" s="290" t="str">
        <f t="shared" si="9"/>
        <v/>
      </c>
      <c r="I134" s="292" t="str">
        <f t="shared" ca="1" si="13"/>
        <v/>
      </c>
      <c r="J134" s="290" t="str">
        <f t="shared" ca="1" si="14"/>
        <v/>
      </c>
      <c r="K134" s="293" t="str">
        <f t="shared" ca="1" si="15"/>
        <v/>
      </c>
      <c r="L134" s="286" t="s">
        <v>616</v>
      </c>
      <c r="M134" s="286" t="s">
        <v>617</v>
      </c>
      <c r="N134" s="286" t="s">
        <v>618</v>
      </c>
      <c r="O134" s="287"/>
      <c r="P134" s="287"/>
      <c r="Q134" s="286" t="s">
        <v>636</v>
      </c>
      <c r="R134" s="286" t="s">
        <v>637</v>
      </c>
      <c r="S134" s="286" t="s">
        <v>638</v>
      </c>
      <c r="T134" s="286" t="s">
        <v>639</v>
      </c>
      <c r="U134" s="286" t="s">
        <v>640</v>
      </c>
      <c r="V134" s="287"/>
      <c r="W134" s="286" t="s">
        <v>636</v>
      </c>
      <c r="X134" s="286" t="s">
        <v>637</v>
      </c>
      <c r="Y134" s="286" t="s">
        <v>638</v>
      </c>
      <c r="Z134" s="286" t="s">
        <v>639</v>
      </c>
      <c r="AA134" s="286" t="s">
        <v>640</v>
      </c>
      <c r="AB134" s="287"/>
    </row>
    <row r="135" spans="2:28" s="278" customFormat="1">
      <c r="B135" s="239"/>
      <c r="C135" s="135" t="str">
        <f t="shared" ref="C135:C198" si="16">IF($B135="","",SMALL($B$7:$B$500,ROW(B129)))</f>
        <v/>
      </c>
      <c r="D135" s="137" t="str">
        <f t="shared" ca="1" si="10"/>
        <v/>
      </c>
      <c r="E135" s="133" t="str">
        <f t="shared" ca="1" si="11"/>
        <v/>
      </c>
      <c r="F135" s="290" t="str">
        <f>IF($C135="","",IF($G135="","",COUNTA($G$7:G135)-COUNTBLANK($G$7:G135)))</f>
        <v/>
      </c>
      <c r="G135" s="294" t="str">
        <f t="shared" ca="1" si="12"/>
        <v/>
      </c>
      <c r="H135" s="290" t="str">
        <f t="shared" ref="H135:H198" si="17">IF($C135="","",IF($I135="","",LEFT($I135,1)))</f>
        <v/>
      </c>
      <c r="I135" s="292" t="str">
        <f t="shared" ca="1" si="13"/>
        <v/>
      </c>
      <c r="J135" s="290" t="str">
        <f t="shared" ca="1" si="14"/>
        <v/>
      </c>
      <c r="K135" s="293" t="str">
        <f t="shared" ca="1" si="15"/>
        <v/>
      </c>
      <c r="L135" s="286" t="s">
        <v>616</v>
      </c>
      <c r="M135" s="286" t="s">
        <v>617</v>
      </c>
      <c r="N135" s="286" t="s">
        <v>618</v>
      </c>
      <c r="O135" s="287"/>
      <c r="P135" s="287"/>
      <c r="Q135" s="286" t="s">
        <v>636</v>
      </c>
      <c r="R135" s="286" t="s">
        <v>637</v>
      </c>
      <c r="S135" s="286" t="s">
        <v>638</v>
      </c>
      <c r="T135" s="286" t="s">
        <v>639</v>
      </c>
      <c r="U135" s="286" t="s">
        <v>640</v>
      </c>
      <c r="V135" s="287"/>
      <c r="W135" s="286" t="s">
        <v>636</v>
      </c>
      <c r="X135" s="286" t="s">
        <v>637</v>
      </c>
      <c r="Y135" s="286" t="s">
        <v>638</v>
      </c>
      <c r="Z135" s="286" t="s">
        <v>639</v>
      </c>
      <c r="AA135" s="286" t="s">
        <v>640</v>
      </c>
      <c r="AB135" s="287"/>
    </row>
    <row r="136" spans="2:28" s="278" customFormat="1">
      <c r="B136" s="239"/>
      <c r="C136" s="135" t="str">
        <f t="shared" si="16"/>
        <v/>
      </c>
      <c r="D136" s="137" t="str">
        <f t="shared" ref="D136:D199" ca="1" si="18">IF($C136="","",IF($C136=$C135,"",IF(INDIRECT($C136&amp;"!e4")="","",INDIRECT($C136&amp;"!e4"))))</f>
        <v/>
      </c>
      <c r="E136" s="133" t="str">
        <f t="shared" ref="E136:E199" ca="1" si="19">IF($C136="","",IF($C136=$C135,"",IF(INDIRECT($C136&amp;"!g4")="","",INDIRECT($C136&amp;"!g4"))))</f>
        <v/>
      </c>
      <c r="F136" s="290" t="str">
        <f>IF($C136="","",IF($G136="","",COUNTA($G$7:G136)-COUNTBLANK($G$7:G136)))</f>
        <v/>
      </c>
      <c r="G136" s="294" t="str">
        <f t="shared" ref="G136:G199" ca="1" si="20">IF($C136="","",IF($C136=$C135,"",IF(INDIRECT($C136&amp;"!g5")="","",INDIRECT($C136&amp;"!g5"))))</f>
        <v/>
      </c>
      <c r="H136" s="290" t="str">
        <f t="shared" si="17"/>
        <v/>
      </c>
      <c r="I136" s="292" t="str">
        <f t="shared" ref="I136:I199" ca="1" si="21">IF($C136="","",IF($J136="","",IF(VLOOKUP($J136,INDIRECT($C136&amp;"!$A$12:$b$500"),2,0)=0,"",VLOOKUP($J136,INDIRECT($C136&amp;"!$A$12:$b$500"),2,0))))</f>
        <v/>
      </c>
      <c r="J136" s="290" t="str">
        <f t="shared" ref="J136:J199" ca="1" si="22">IF($C136="","",IF($C136&gt;$C135,1,COUNTA(INDIRECT($C136&amp;"!$D$12:$D$500")-(COUNTA(INDIRECT($C136&amp;"!$D$12:$D$500")-1)))+$J135))</f>
        <v/>
      </c>
      <c r="K136" s="293" t="str">
        <f t="shared" ref="K136:K199" ca="1" si="23">IF($C136="","",IF($J136="","",VLOOKUP($J136,INDIRECT($C136&amp;"!$d$12:$K$500"),2,0)))</f>
        <v/>
      </c>
      <c r="L136" s="286" t="s">
        <v>616</v>
      </c>
      <c r="M136" s="286" t="s">
        <v>617</v>
      </c>
      <c r="N136" s="286" t="s">
        <v>618</v>
      </c>
      <c r="O136" s="287"/>
      <c r="P136" s="287"/>
      <c r="Q136" s="286" t="s">
        <v>636</v>
      </c>
      <c r="R136" s="286" t="s">
        <v>637</v>
      </c>
      <c r="S136" s="286" t="s">
        <v>638</v>
      </c>
      <c r="T136" s="286" t="s">
        <v>639</v>
      </c>
      <c r="U136" s="286" t="s">
        <v>640</v>
      </c>
      <c r="V136" s="287"/>
      <c r="W136" s="286" t="s">
        <v>636</v>
      </c>
      <c r="X136" s="286" t="s">
        <v>637</v>
      </c>
      <c r="Y136" s="286" t="s">
        <v>638</v>
      </c>
      <c r="Z136" s="286" t="s">
        <v>639</v>
      </c>
      <c r="AA136" s="286" t="s">
        <v>640</v>
      </c>
      <c r="AB136" s="287"/>
    </row>
    <row r="137" spans="2:28" s="278" customFormat="1">
      <c r="B137" s="239"/>
      <c r="C137" s="135" t="str">
        <f t="shared" si="16"/>
        <v/>
      </c>
      <c r="D137" s="137" t="str">
        <f t="shared" ca="1" si="18"/>
        <v/>
      </c>
      <c r="E137" s="133" t="str">
        <f t="shared" ca="1" si="19"/>
        <v/>
      </c>
      <c r="F137" s="290" t="str">
        <f>IF($C137="","",IF($G137="","",COUNTA($G$7:G137)-COUNTBLANK($G$7:G137)))</f>
        <v/>
      </c>
      <c r="G137" s="294" t="str">
        <f t="shared" ca="1" si="20"/>
        <v/>
      </c>
      <c r="H137" s="290" t="str">
        <f t="shared" si="17"/>
        <v/>
      </c>
      <c r="I137" s="292" t="str">
        <f t="shared" ca="1" si="21"/>
        <v/>
      </c>
      <c r="J137" s="290" t="str">
        <f t="shared" ca="1" si="22"/>
        <v/>
      </c>
      <c r="K137" s="293" t="str">
        <f t="shared" ca="1" si="23"/>
        <v/>
      </c>
      <c r="L137" s="286" t="s">
        <v>616</v>
      </c>
      <c r="M137" s="286" t="s">
        <v>617</v>
      </c>
      <c r="N137" s="286" t="s">
        <v>618</v>
      </c>
      <c r="O137" s="287"/>
      <c r="P137" s="287"/>
      <c r="Q137" s="286" t="s">
        <v>636</v>
      </c>
      <c r="R137" s="286" t="s">
        <v>637</v>
      </c>
      <c r="S137" s="286" t="s">
        <v>638</v>
      </c>
      <c r="T137" s="286" t="s">
        <v>639</v>
      </c>
      <c r="U137" s="286" t="s">
        <v>640</v>
      </c>
      <c r="V137" s="287"/>
      <c r="W137" s="286" t="s">
        <v>636</v>
      </c>
      <c r="X137" s="286" t="s">
        <v>637</v>
      </c>
      <c r="Y137" s="286" t="s">
        <v>638</v>
      </c>
      <c r="Z137" s="286" t="s">
        <v>639</v>
      </c>
      <c r="AA137" s="286" t="s">
        <v>640</v>
      </c>
      <c r="AB137" s="287"/>
    </row>
    <row r="138" spans="2:28" s="278" customFormat="1">
      <c r="B138" s="239"/>
      <c r="C138" s="135" t="str">
        <f t="shared" si="16"/>
        <v/>
      </c>
      <c r="D138" s="137" t="str">
        <f t="shared" ca="1" si="18"/>
        <v/>
      </c>
      <c r="E138" s="133" t="str">
        <f t="shared" ca="1" si="19"/>
        <v/>
      </c>
      <c r="F138" s="290" t="str">
        <f>IF($C138="","",IF($G138="","",COUNTA($G$7:G138)-COUNTBLANK($G$7:G138)))</f>
        <v/>
      </c>
      <c r="G138" s="294" t="str">
        <f t="shared" ca="1" si="20"/>
        <v/>
      </c>
      <c r="H138" s="290" t="str">
        <f t="shared" si="17"/>
        <v/>
      </c>
      <c r="I138" s="292" t="str">
        <f t="shared" ca="1" si="21"/>
        <v/>
      </c>
      <c r="J138" s="290" t="str">
        <f t="shared" ca="1" si="22"/>
        <v/>
      </c>
      <c r="K138" s="293" t="str">
        <f t="shared" ca="1" si="23"/>
        <v/>
      </c>
      <c r="L138" s="286" t="s">
        <v>616</v>
      </c>
      <c r="M138" s="286" t="s">
        <v>617</v>
      </c>
      <c r="N138" s="286" t="s">
        <v>618</v>
      </c>
      <c r="O138" s="287"/>
      <c r="P138" s="287"/>
      <c r="Q138" s="286" t="s">
        <v>636</v>
      </c>
      <c r="R138" s="286" t="s">
        <v>637</v>
      </c>
      <c r="S138" s="286" t="s">
        <v>638</v>
      </c>
      <c r="T138" s="286" t="s">
        <v>639</v>
      </c>
      <c r="U138" s="286" t="s">
        <v>640</v>
      </c>
      <c r="V138" s="287"/>
      <c r="W138" s="286" t="s">
        <v>636</v>
      </c>
      <c r="X138" s="286" t="s">
        <v>637</v>
      </c>
      <c r="Y138" s="286" t="s">
        <v>638</v>
      </c>
      <c r="Z138" s="286" t="s">
        <v>639</v>
      </c>
      <c r="AA138" s="286" t="s">
        <v>640</v>
      </c>
      <c r="AB138" s="287"/>
    </row>
    <row r="139" spans="2:28" s="278" customFormat="1">
      <c r="B139" s="239"/>
      <c r="C139" s="135" t="str">
        <f t="shared" si="16"/>
        <v/>
      </c>
      <c r="D139" s="137" t="str">
        <f t="shared" ca="1" si="18"/>
        <v/>
      </c>
      <c r="E139" s="133" t="str">
        <f t="shared" ca="1" si="19"/>
        <v/>
      </c>
      <c r="F139" s="290" t="str">
        <f>IF($C139="","",IF($G139="","",COUNTA($G$7:G139)-COUNTBLANK($G$7:G139)))</f>
        <v/>
      </c>
      <c r="G139" s="294" t="str">
        <f t="shared" ca="1" si="20"/>
        <v/>
      </c>
      <c r="H139" s="290" t="str">
        <f t="shared" si="17"/>
        <v/>
      </c>
      <c r="I139" s="292" t="str">
        <f t="shared" ca="1" si="21"/>
        <v/>
      </c>
      <c r="J139" s="290" t="str">
        <f t="shared" ca="1" si="22"/>
        <v/>
      </c>
      <c r="K139" s="293" t="str">
        <f t="shared" ca="1" si="23"/>
        <v/>
      </c>
      <c r="L139" s="286" t="s">
        <v>616</v>
      </c>
      <c r="M139" s="286" t="s">
        <v>617</v>
      </c>
      <c r="N139" s="286" t="s">
        <v>618</v>
      </c>
      <c r="O139" s="287"/>
      <c r="P139" s="287"/>
      <c r="Q139" s="286" t="s">
        <v>636</v>
      </c>
      <c r="R139" s="286" t="s">
        <v>637</v>
      </c>
      <c r="S139" s="286" t="s">
        <v>638</v>
      </c>
      <c r="T139" s="286" t="s">
        <v>639</v>
      </c>
      <c r="U139" s="286" t="s">
        <v>640</v>
      </c>
      <c r="V139" s="287"/>
      <c r="W139" s="286" t="s">
        <v>636</v>
      </c>
      <c r="X139" s="286" t="s">
        <v>637</v>
      </c>
      <c r="Y139" s="286" t="s">
        <v>638</v>
      </c>
      <c r="Z139" s="286" t="s">
        <v>639</v>
      </c>
      <c r="AA139" s="286" t="s">
        <v>640</v>
      </c>
      <c r="AB139" s="287"/>
    </row>
    <row r="140" spans="2:28" s="278" customFormat="1">
      <c r="B140" s="239"/>
      <c r="C140" s="135" t="str">
        <f t="shared" si="16"/>
        <v/>
      </c>
      <c r="D140" s="137" t="str">
        <f t="shared" ca="1" si="18"/>
        <v/>
      </c>
      <c r="E140" s="133" t="str">
        <f t="shared" ca="1" si="19"/>
        <v/>
      </c>
      <c r="F140" s="290" t="str">
        <f>IF($C140="","",IF($G140="","",COUNTA($G$7:G140)-COUNTBLANK($G$7:G140)))</f>
        <v/>
      </c>
      <c r="G140" s="294" t="str">
        <f t="shared" ca="1" si="20"/>
        <v/>
      </c>
      <c r="H140" s="290" t="str">
        <f t="shared" si="17"/>
        <v/>
      </c>
      <c r="I140" s="292" t="str">
        <f t="shared" ca="1" si="21"/>
        <v/>
      </c>
      <c r="J140" s="290" t="str">
        <f t="shared" ca="1" si="22"/>
        <v/>
      </c>
      <c r="K140" s="293" t="str">
        <f t="shared" ca="1" si="23"/>
        <v/>
      </c>
      <c r="L140" s="286" t="s">
        <v>616</v>
      </c>
      <c r="M140" s="286" t="s">
        <v>617</v>
      </c>
      <c r="N140" s="286" t="s">
        <v>618</v>
      </c>
      <c r="O140" s="287"/>
      <c r="P140" s="287"/>
      <c r="Q140" s="286" t="s">
        <v>636</v>
      </c>
      <c r="R140" s="286" t="s">
        <v>637</v>
      </c>
      <c r="S140" s="286" t="s">
        <v>638</v>
      </c>
      <c r="T140" s="286" t="s">
        <v>639</v>
      </c>
      <c r="U140" s="286" t="s">
        <v>640</v>
      </c>
      <c r="V140" s="287"/>
      <c r="W140" s="286" t="s">
        <v>636</v>
      </c>
      <c r="X140" s="286" t="s">
        <v>637</v>
      </c>
      <c r="Y140" s="286" t="s">
        <v>638</v>
      </c>
      <c r="Z140" s="286" t="s">
        <v>639</v>
      </c>
      <c r="AA140" s="286" t="s">
        <v>640</v>
      </c>
      <c r="AB140" s="287"/>
    </row>
    <row r="141" spans="2:28" s="278" customFormat="1">
      <c r="B141" s="239"/>
      <c r="C141" s="135" t="str">
        <f t="shared" si="16"/>
        <v/>
      </c>
      <c r="D141" s="137" t="str">
        <f t="shared" ca="1" si="18"/>
        <v/>
      </c>
      <c r="E141" s="133" t="str">
        <f t="shared" ca="1" si="19"/>
        <v/>
      </c>
      <c r="F141" s="290" t="str">
        <f>IF($C141="","",IF($G141="","",COUNTA($G$7:G141)-COUNTBLANK($G$7:G141)))</f>
        <v/>
      </c>
      <c r="G141" s="294" t="str">
        <f t="shared" ca="1" si="20"/>
        <v/>
      </c>
      <c r="H141" s="290" t="str">
        <f t="shared" si="17"/>
        <v/>
      </c>
      <c r="I141" s="292" t="str">
        <f t="shared" ca="1" si="21"/>
        <v/>
      </c>
      <c r="J141" s="290" t="str">
        <f t="shared" ca="1" si="22"/>
        <v/>
      </c>
      <c r="K141" s="293" t="str">
        <f t="shared" ca="1" si="23"/>
        <v/>
      </c>
      <c r="L141" s="286" t="s">
        <v>616</v>
      </c>
      <c r="M141" s="286" t="s">
        <v>617</v>
      </c>
      <c r="N141" s="286" t="s">
        <v>618</v>
      </c>
      <c r="O141" s="287"/>
      <c r="P141" s="287"/>
      <c r="Q141" s="286" t="s">
        <v>636</v>
      </c>
      <c r="R141" s="286" t="s">
        <v>637</v>
      </c>
      <c r="S141" s="286" t="s">
        <v>638</v>
      </c>
      <c r="T141" s="286" t="s">
        <v>639</v>
      </c>
      <c r="U141" s="286" t="s">
        <v>640</v>
      </c>
      <c r="V141" s="287"/>
      <c r="W141" s="286" t="s">
        <v>636</v>
      </c>
      <c r="X141" s="286" t="s">
        <v>637</v>
      </c>
      <c r="Y141" s="286" t="s">
        <v>638</v>
      </c>
      <c r="Z141" s="286" t="s">
        <v>639</v>
      </c>
      <c r="AA141" s="286" t="s">
        <v>640</v>
      </c>
      <c r="AB141" s="287"/>
    </row>
    <row r="142" spans="2:28" s="278" customFormat="1">
      <c r="B142" s="239"/>
      <c r="C142" s="135" t="str">
        <f t="shared" si="16"/>
        <v/>
      </c>
      <c r="D142" s="137" t="str">
        <f t="shared" ca="1" si="18"/>
        <v/>
      </c>
      <c r="E142" s="133" t="str">
        <f t="shared" ca="1" si="19"/>
        <v/>
      </c>
      <c r="F142" s="290" t="str">
        <f>IF($C142="","",IF($G142="","",COUNTA($G$7:G142)-COUNTBLANK($G$7:G142)))</f>
        <v/>
      </c>
      <c r="G142" s="294" t="str">
        <f t="shared" ca="1" si="20"/>
        <v/>
      </c>
      <c r="H142" s="290" t="str">
        <f t="shared" si="17"/>
        <v/>
      </c>
      <c r="I142" s="292" t="str">
        <f t="shared" ca="1" si="21"/>
        <v/>
      </c>
      <c r="J142" s="290" t="str">
        <f t="shared" ca="1" si="22"/>
        <v/>
      </c>
      <c r="K142" s="293" t="str">
        <f t="shared" ca="1" si="23"/>
        <v/>
      </c>
      <c r="L142" s="286" t="s">
        <v>616</v>
      </c>
      <c r="M142" s="286" t="s">
        <v>617</v>
      </c>
      <c r="N142" s="286" t="s">
        <v>618</v>
      </c>
      <c r="O142" s="287"/>
      <c r="P142" s="287"/>
      <c r="Q142" s="286" t="s">
        <v>636</v>
      </c>
      <c r="R142" s="286" t="s">
        <v>637</v>
      </c>
      <c r="S142" s="286" t="s">
        <v>638</v>
      </c>
      <c r="T142" s="286" t="s">
        <v>639</v>
      </c>
      <c r="U142" s="286" t="s">
        <v>640</v>
      </c>
      <c r="V142" s="287"/>
      <c r="W142" s="286" t="s">
        <v>636</v>
      </c>
      <c r="X142" s="286" t="s">
        <v>637</v>
      </c>
      <c r="Y142" s="286" t="s">
        <v>638</v>
      </c>
      <c r="Z142" s="286" t="s">
        <v>639</v>
      </c>
      <c r="AA142" s="286" t="s">
        <v>640</v>
      </c>
      <c r="AB142" s="287"/>
    </row>
    <row r="143" spans="2:28" s="278" customFormat="1">
      <c r="B143" s="239"/>
      <c r="C143" s="135" t="str">
        <f t="shared" si="16"/>
        <v/>
      </c>
      <c r="D143" s="137" t="str">
        <f t="shared" ca="1" si="18"/>
        <v/>
      </c>
      <c r="E143" s="133" t="str">
        <f t="shared" ca="1" si="19"/>
        <v/>
      </c>
      <c r="F143" s="290" t="str">
        <f>IF($C143="","",IF($G143="","",COUNTA($G$7:G143)-COUNTBLANK($G$7:G143)))</f>
        <v/>
      </c>
      <c r="G143" s="294" t="str">
        <f t="shared" ca="1" si="20"/>
        <v/>
      </c>
      <c r="H143" s="290" t="str">
        <f t="shared" si="17"/>
        <v/>
      </c>
      <c r="I143" s="292" t="str">
        <f t="shared" ca="1" si="21"/>
        <v/>
      </c>
      <c r="J143" s="290" t="str">
        <f t="shared" ca="1" si="22"/>
        <v/>
      </c>
      <c r="K143" s="293" t="str">
        <f t="shared" ca="1" si="23"/>
        <v/>
      </c>
      <c r="L143" s="286" t="s">
        <v>616</v>
      </c>
      <c r="M143" s="286" t="s">
        <v>617</v>
      </c>
      <c r="N143" s="286" t="s">
        <v>618</v>
      </c>
      <c r="O143" s="287"/>
      <c r="P143" s="287"/>
      <c r="Q143" s="286" t="s">
        <v>636</v>
      </c>
      <c r="R143" s="286" t="s">
        <v>637</v>
      </c>
      <c r="S143" s="286" t="s">
        <v>638</v>
      </c>
      <c r="T143" s="286" t="s">
        <v>639</v>
      </c>
      <c r="U143" s="286" t="s">
        <v>640</v>
      </c>
      <c r="V143" s="287"/>
      <c r="W143" s="286" t="s">
        <v>636</v>
      </c>
      <c r="X143" s="286" t="s">
        <v>637</v>
      </c>
      <c r="Y143" s="286" t="s">
        <v>638</v>
      </c>
      <c r="Z143" s="286" t="s">
        <v>639</v>
      </c>
      <c r="AA143" s="286" t="s">
        <v>640</v>
      </c>
      <c r="AB143" s="287"/>
    </row>
    <row r="144" spans="2:28" s="278" customFormat="1">
      <c r="B144" s="239"/>
      <c r="C144" s="135" t="str">
        <f t="shared" si="16"/>
        <v/>
      </c>
      <c r="D144" s="137" t="str">
        <f t="shared" ca="1" si="18"/>
        <v/>
      </c>
      <c r="E144" s="133" t="str">
        <f t="shared" ca="1" si="19"/>
        <v/>
      </c>
      <c r="F144" s="290" t="str">
        <f>IF($C144="","",IF($G144="","",COUNTA($G$7:G144)-COUNTBLANK($G$7:G144)))</f>
        <v/>
      </c>
      <c r="G144" s="294" t="str">
        <f t="shared" ca="1" si="20"/>
        <v/>
      </c>
      <c r="H144" s="290" t="str">
        <f t="shared" si="17"/>
        <v/>
      </c>
      <c r="I144" s="292" t="str">
        <f t="shared" ca="1" si="21"/>
        <v/>
      </c>
      <c r="J144" s="290" t="str">
        <f t="shared" ca="1" si="22"/>
        <v/>
      </c>
      <c r="K144" s="293" t="str">
        <f t="shared" ca="1" si="23"/>
        <v/>
      </c>
      <c r="L144" s="286" t="s">
        <v>616</v>
      </c>
      <c r="M144" s="286" t="s">
        <v>617</v>
      </c>
      <c r="N144" s="286" t="s">
        <v>618</v>
      </c>
      <c r="O144" s="287"/>
      <c r="P144" s="287"/>
      <c r="Q144" s="286" t="s">
        <v>636</v>
      </c>
      <c r="R144" s="286" t="s">
        <v>637</v>
      </c>
      <c r="S144" s="286" t="s">
        <v>638</v>
      </c>
      <c r="T144" s="286" t="s">
        <v>639</v>
      </c>
      <c r="U144" s="286" t="s">
        <v>640</v>
      </c>
      <c r="V144" s="287"/>
      <c r="W144" s="286" t="s">
        <v>636</v>
      </c>
      <c r="X144" s="286" t="s">
        <v>637</v>
      </c>
      <c r="Y144" s="286" t="s">
        <v>638</v>
      </c>
      <c r="Z144" s="286" t="s">
        <v>639</v>
      </c>
      <c r="AA144" s="286" t="s">
        <v>640</v>
      </c>
      <c r="AB144" s="287"/>
    </row>
    <row r="145" spans="2:28" s="278" customFormat="1">
      <c r="B145" s="239"/>
      <c r="C145" s="135" t="str">
        <f t="shared" si="16"/>
        <v/>
      </c>
      <c r="D145" s="137" t="str">
        <f t="shared" ca="1" si="18"/>
        <v/>
      </c>
      <c r="E145" s="133" t="str">
        <f t="shared" ca="1" si="19"/>
        <v/>
      </c>
      <c r="F145" s="290" t="str">
        <f>IF($C145="","",IF($G145="","",COUNTA($G$7:G145)-COUNTBLANK($G$7:G145)))</f>
        <v/>
      </c>
      <c r="G145" s="294" t="str">
        <f t="shared" ca="1" si="20"/>
        <v/>
      </c>
      <c r="H145" s="290" t="str">
        <f t="shared" si="17"/>
        <v/>
      </c>
      <c r="I145" s="292" t="str">
        <f t="shared" ca="1" si="21"/>
        <v/>
      </c>
      <c r="J145" s="290" t="str">
        <f t="shared" ca="1" si="22"/>
        <v/>
      </c>
      <c r="K145" s="293" t="str">
        <f t="shared" ca="1" si="23"/>
        <v/>
      </c>
      <c r="L145" s="286" t="s">
        <v>616</v>
      </c>
      <c r="M145" s="286" t="s">
        <v>617</v>
      </c>
      <c r="N145" s="286" t="s">
        <v>618</v>
      </c>
      <c r="O145" s="287"/>
      <c r="P145" s="287"/>
      <c r="Q145" s="286" t="s">
        <v>636</v>
      </c>
      <c r="R145" s="286" t="s">
        <v>637</v>
      </c>
      <c r="S145" s="286" t="s">
        <v>638</v>
      </c>
      <c r="T145" s="286" t="s">
        <v>639</v>
      </c>
      <c r="U145" s="286" t="s">
        <v>640</v>
      </c>
      <c r="V145" s="287"/>
      <c r="W145" s="286" t="s">
        <v>636</v>
      </c>
      <c r="X145" s="286" t="s">
        <v>637</v>
      </c>
      <c r="Y145" s="286" t="s">
        <v>638</v>
      </c>
      <c r="Z145" s="286" t="s">
        <v>639</v>
      </c>
      <c r="AA145" s="286" t="s">
        <v>640</v>
      </c>
      <c r="AB145" s="287"/>
    </row>
    <row r="146" spans="2:28" s="278" customFormat="1">
      <c r="B146" s="239"/>
      <c r="C146" s="135" t="str">
        <f t="shared" si="16"/>
        <v/>
      </c>
      <c r="D146" s="137" t="str">
        <f t="shared" ca="1" si="18"/>
        <v/>
      </c>
      <c r="E146" s="133" t="str">
        <f t="shared" ca="1" si="19"/>
        <v/>
      </c>
      <c r="F146" s="290" t="str">
        <f>IF($C146="","",IF($G146="","",COUNTA($G$7:G146)-COUNTBLANK($G$7:G146)))</f>
        <v/>
      </c>
      <c r="G146" s="294" t="str">
        <f t="shared" ca="1" si="20"/>
        <v/>
      </c>
      <c r="H146" s="290" t="str">
        <f t="shared" si="17"/>
        <v/>
      </c>
      <c r="I146" s="292" t="str">
        <f t="shared" ca="1" si="21"/>
        <v/>
      </c>
      <c r="J146" s="290" t="str">
        <f t="shared" ca="1" si="22"/>
        <v/>
      </c>
      <c r="K146" s="293" t="str">
        <f t="shared" ca="1" si="23"/>
        <v/>
      </c>
      <c r="L146" s="286" t="s">
        <v>616</v>
      </c>
      <c r="M146" s="286" t="s">
        <v>617</v>
      </c>
      <c r="N146" s="286" t="s">
        <v>618</v>
      </c>
      <c r="O146" s="287"/>
      <c r="P146" s="287"/>
      <c r="Q146" s="286" t="s">
        <v>636</v>
      </c>
      <c r="R146" s="286" t="s">
        <v>637</v>
      </c>
      <c r="S146" s="286" t="s">
        <v>638</v>
      </c>
      <c r="T146" s="286" t="s">
        <v>639</v>
      </c>
      <c r="U146" s="286" t="s">
        <v>640</v>
      </c>
      <c r="V146" s="287"/>
      <c r="W146" s="286" t="s">
        <v>636</v>
      </c>
      <c r="X146" s="286" t="s">
        <v>637</v>
      </c>
      <c r="Y146" s="286" t="s">
        <v>638</v>
      </c>
      <c r="Z146" s="286" t="s">
        <v>639</v>
      </c>
      <c r="AA146" s="286" t="s">
        <v>640</v>
      </c>
      <c r="AB146" s="287"/>
    </row>
    <row r="147" spans="2:28" s="278" customFormat="1">
      <c r="B147" s="239"/>
      <c r="C147" s="135" t="str">
        <f t="shared" si="16"/>
        <v/>
      </c>
      <c r="D147" s="137" t="str">
        <f t="shared" ca="1" si="18"/>
        <v/>
      </c>
      <c r="E147" s="133" t="str">
        <f t="shared" ca="1" si="19"/>
        <v/>
      </c>
      <c r="F147" s="290" t="str">
        <f>IF($C147="","",IF($G147="","",COUNTA($G$7:G147)-COUNTBLANK($G$7:G147)))</f>
        <v/>
      </c>
      <c r="G147" s="294" t="str">
        <f t="shared" ca="1" si="20"/>
        <v/>
      </c>
      <c r="H147" s="290" t="str">
        <f t="shared" si="17"/>
        <v/>
      </c>
      <c r="I147" s="292" t="str">
        <f t="shared" ca="1" si="21"/>
        <v/>
      </c>
      <c r="J147" s="290" t="str">
        <f t="shared" ca="1" si="22"/>
        <v/>
      </c>
      <c r="K147" s="293" t="str">
        <f t="shared" ca="1" si="23"/>
        <v/>
      </c>
      <c r="L147" s="286" t="s">
        <v>616</v>
      </c>
      <c r="M147" s="286" t="s">
        <v>617</v>
      </c>
      <c r="N147" s="286" t="s">
        <v>618</v>
      </c>
      <c r="O147" s="287"/>
      <c r="P147" s="287"/>
      <c r="Q147" s="286" t="s">
        <v>636</v>
      </c>
      <c r="R147" s="286" t="s">
        <v>637</v>
      </c>
      <c r="S147" s="286" t="s">
        <v>638</v>
      </c>
      <c r="T147" s="286" t="s">
        <v>639</v>
      </c>
      <c r="U147" s="286" t="s">
        <v>640</v>
      </c>
      <c r="V147" s="287"/>
      <c r="W147" s="286" t="s">
        <v>636</v>
      </c>
      <c r="X147" s="286" t="s">
        <v>637</v>
      </c>
      <c r="Y147" s="286" t="s">
        <v>638</v>
      </c>
      <c r="Z147" s="286" t="s">
        <v>639</v>
      </c>
      <c r="AA147" s="286" t="s">
        <v>640</v>
      </c>
      <c r="AB147" s="287"/>
    </row>
    <row r="148" spans="2:28" s="278" customFormat="1">
      <c r="B148" s="239"/>
      <c r="C148" s="135" t="str">
        <f t="shared" si="16"/>
        <v/>
      </c>
      <c r="D148" s="137" t="str">
        <f t="shared" ca="1" si="18"/>
        <v/>
      </c>
      <c r="E148" s="133" t="str">
        <f t="shared" ca="1" si="19"/>
        <v/>
      </c>
      <c r="F148" s="290" t="str">
        <f>IF($C148="","",IF($G148="","",COUNTA($G$7:G148)-COUNTBLANK($G$7:G148)))</f>
        <v/>
      </c>
      <c r="G148" s="294" t="str">
        <f t="shared" ca="1" si="20"/>
        <v/>
      </c>
      <c r="H148" s="290" t="str">
        <f t="shared" si="17"/>
        <v/>
      </c>
      <c r="I148" s="292" t="str">
        <f t="shared" ca="1" si="21"/>
        <v/>
      </c>
      <c r="J148" s="290" t="str">
        <f t="shared" ca="1" si="22"/>
        <v/>
      </c>
      <c r="K148" s="293" t="str">
        <f t="shared" ca="1" si="23"/>
        <v/>
      </c>
      <c r="L148" s="286" t="s">
        <v>616</v>
      </c>
      <c r="M148" s="286" t="s">
        <v>617</v>
      </c>
      <c r="N148" s="286" t="s">
        <v>618</v>
      </c>
      <c r="O148" s="287"/>
      <c r="P148" s="287"/>
      <c r="Q148" s="286" t="s">
        <v>636</v>
      </c>
      <c r="R148" s="286" t="s">
        <v>637</v>
      </c>
      <c r="S148" s="286" t="s">
        <v>638</v>
      </c>
      <c r="T148" s="286" t="s">
        <v>639</v>
      </c>
      <c r="U148" s="286" t="s">
        <v>640</v>
      </c>
      <c r="V148" s="287"/>
      <c r="W148" s="286" t="s">
        <v>636</v>
      </c>
      <c r="X148" s="286" t="s">
        <v>637</v>
      </c>
      <c r="Y148" s="286" t="s">
        <v>638</v>
      </c>
      <c r="Z148" s="286" t="s">
        <v>639</v>
      </c>
      <c r="AA148" s="286" t="s">
        <v>640</v>
      </c>
      <c r="AB148" s="287"/>
    </row>
    <row r="149" spans="2:28" s="278" customFormat="1">
      <c r="B149" s="239"/>
      <c r="C149" s="135" t="str">
        <f t="shared" si="16"/>
        <v/>
      </c>
      <c r="D149" s="137" t="str">
        <f t="shared" ca="1" si="18"/>
        <v/>
      </c>
      <c r="E149" s="133" t="str">
        <f t="shared" ca="1" si="19"/>
        <v/>
      </c>
      <c r="F149" s="290" t="str">
        <f>IF($C149="","",IF($G149="","",COUNTA($G$7:G149)-COUNTBLANK($G$7:G149)))</f>
        <v/>
      </c>
      <c r="G149" s="294" t="str">
        <f t="shared" ca="1" si="20"/>
        <v/>
      </c>
      <c r="H149" s="290" t="str">
        <f t="shared" si="17"/>
        <v/>
      </c>
      <c r="I149" s="292" t="str">
        <f t="shared" ca="1" si="21"/>
        <v/>
      </c>
      <c r="J149" s="290" t="str">
        <f t="shared" ca="1" si="22"/>
        <v/>
      </c>
      <c r="K149" s="293" t="str">
        <f t="shared" ca="1" si="23"/>
        <v/>
      </c>
      <c r="L149" s="286" t="s">
        <v>616</v>
      </c>
      <c r="M149" s="286" t="s">
        <v>617</v>
      </c>
      <c r="N149" s="286" t="s">
        <v>618</v>
      </c>
      <c r="O149" s="287"/>
      <c r="P149" s="287"/>
      <c r="Q149" s="286" t="s">
        <v>636</v>
      </c>
      <c r="R149" s="286" t="s">
        <v>637</v>
      </c>
      <c r="S149" s="286" t="s">
        <v>638</v>
      </c>
      <c r="T149" s="286" t="s">
        <v>639</v>
      </c>
      <c r="U149" s="286" t="s">
        <v>640</v>
      </c>
      <c r="V149" s="287"/>
      <c r="W149" s="286" t="s">
        <v>636</v>
      </c>
      <c r="X149" s="286" t="s">
        <v>637</v>
      </c>
      <c r="Y149" s="286" t="s">
        <v>638</v>
      </c>
      <c r="Z149" s="286" t="s">
        <v>639</v>
      </c>
      <c r="AA149" s="286" t="s">
        <v>640</v>
      </c>
      <c r="AB149" s="287"/>
    </row>
    <row r="150" spans="2:28" s="278" customFormat="1">
      <c r="B150" s="239"/>
      <c r="C150" s="135" t="str">
        <f t="shared" si="16"/>
        <v/>
      </c>
      <c r="D150" s="137" t="str">
        <f t="shared" ca="1" si="18"/>
        <v/>
      </c>
      <c r="E150" s="133" t="str">
        <f t="shared" ca="1" si="19"/>
        <v/>
      </c>
      <c r="F150" s="290" t="str">
        <f>IF($C150="","",IF($G150="","",COUNTA($G$7:G150)-COUNTBLANK($G$7:G150)))</f>
        <v/>
      </c>
      <c r="G150" s="294" t="str">
        <f t="shared" ca="1" si="20"/>
        <v/>
      </c>
      <c r="H150" s="290" t="str">
        <f t="shared" si="17"/>
        <v/>
      </c>
      <c r="I150" s="292" t="str">
        <f t="shared" ca="1" si="21"/>
        <v/>
      </c>
      <c r="J150" s="290" t="str">
        <f t="shared" ca="1" si="22"/>
        <v/>
      </c>
      <c r="K150" s="293" t="str">
        <f t="shared" ca="1" si="23"/>
        <v/>
      </c>
      <c r="L150" s="286" t="s">
        <v>616</v>
      </c>
      <c r="M150" s="286" t="s">
        <v>617</v>
      </c>
      <c r="N150" s="286" t="s">
        <v>618</v>
      </c>
      <c r="O150" s="287"/>
      <c r="P150" s="287"/>
      <c r="Q150" s="286" t="s">
        <v>636</v>
      </c>
      <c r="R150" s="286" t="s">
        <v>637</v>
      </c>
      <c r="S150" s="286" t="s">
        <v>638</v>
      </c>
      <c r="T150" s="286" t="s">
        <v>639</v>
      </c>
      <c r="U150" s="286" t="s">
        <v>640</v>
      </c>
      <c r="V150" s="287"/>
      <c r="W150" s="286" t="s">
        <v>636</v>
      </c>
      <c r="X150" s="286" t="s">
        <v>637</v>
      </c>
      <c r="Y150" s="286" t="s">
        <v>638</v>
      </c>
      <c r="Z150" s="286" t="s">
        <v>639</v>
      </c>
      <c r="AA150" s="286" t="s">
        <v>640</v>
      </c>
      <c r="AB150" s="287"/>
    </row>
    <row r="151" spans="2:28" s="278" customFormat="1">
      <c r="B151" s="239"/>
      <c r="C151" s="135" t="str">
        <f t="shared" si="16"/>
        <v/>
      </c>
      <c r="D151" s="137" t="str">
        <f t="shared" ca="1" si="18"/>
        <v/>
      </c>
      <c r="E151" s="133" t="str">
        <f t="shared" ca="1" si="19"/>
        <v/>
      </c>
      <c r="F151" s="290" t="str">
        <f>IF($C151="","",IF($G151="","",COUNTA($G$7:G151)-COUNTBLANK($G$7:G151)))</f>
        <v/>
      </c>
      <c r="G151" s="294" t="str">
        <f t="shared" ca="1" si="20"/>
        <v/>
      </c>
      <c r="H151" s="290" t="str">
        <f t="shared" si="17"/>
        <v/>
      </c>
      <c r="I151" s="292" t="str">
        <f t="shared" ca="1" si="21"/>
        <v/>
      </c>
      <c r="J151" s="290" t="str">
        <f t="shared" ca="1" si="22"/>
        <v/>
      </c>
      <c r="K151" s="293" t="str">
        <f t="shared" ca="1" si="23"/>
        <v/>
      </c>
      <c r="L151" s="286" t="s">
        <v>616</v>
      </c>
      <c r="M151" s="286" t="s">
        <v>617</v>
      </c>
      <c r="N151" s="286" t="s">
        <v>618</v>
      </c>
      <c r="O151" s="287"/>
      <c r="P151" s="287"/>
      <c r="Q151" s="286" t="s">
        <v>636</v>
      </c>
      <c r="R151" s="286" t="s">
        <v>637</v>
      </c>
      <c r="S151" s="286" t="s">
        <v>638</v>
      </c>
      <c r="T151" s="286" t="s">
        <v>639</v>
      </c>
      <c r="U151" s="286" t="s">
        <v>640</v>
      </c>
      <c r="V151" s="287"/>
      <c r="W151" s="286" t="s">
        <v>636</v>
      </c>
      <c r="X151" s="286" t="s">
        <v>637</v>
      </c>
      <c r="Y151" s="286" t="s">
        <v>638</v>
      </c>
      <c r="Z151" s="286" t="s">
        <v>639</v>
      </c>
      <c r="AA151" s="286" t="s">
        <v>640</v>
      </c>
      <c r="AB151" s="287"/>
    </row>
    <row r="152" spans="2:28" s="278" customFormat="1">
      <c r="B152" s="239"/>
      <c r="C152" s="135" t="str">
        <f t="shared" si="16"/>
        <v/>
      </c>
      <c r="D152" s="137" t="str">
        <f t="shared" ca="1" si="18"/>
        <v/>
      </c>
      <c r="E152" s="133" t="str">
        <f t="shared" ca="1" si="19"/>
        <v/>
      </c>
      <c r="F152" s="290" t="str">
        <f>IF($C152="","",IF($G152="","",COUNTA($G$7:G152)-COUNTBLANK($G$7:G152)))</f>
        <v/>
      </c>
      <c r="G152" s="294" t="str">
        <f t="shared" ca="1" si="20"/>
        <v/>
      </c>
      <c r="H152" s="290" t="str">
        <f t="shared" si="17"/>
        <v/>
      </c>
      <c r="I152" s="292" t="str">
        <f t="shared" ca="1" si="21"/>
        <v/>
      </c>
      <c r="J152" s="290" t="str">
        <f t="shared" ca="1" si="22"/>
        <v/>
      </c>
      <c r="K152" s="293" t="str">
        <f t="shared" ca="1" si="23"/>
        <v/>
      </c>
      <c r="L152" s="286" t="s">
        <v>616</v>
      </c>
      <c r="M152" s="286" t="s">
        <v>617</v>
      </c>
      <c r="N152" s="286" t="s">
        <v>618</v>
      </c>
      <c r="O152" s="287"/>
      <c r="P152" s="287"/>
      <c r="Q152" s="286" t="s">
        <v>636</v>
      </c>
      <c r="R152" s="286" t="s">
        <v>637</v>
      </c>
      <c r="S152" s="286" t="s">
        <v>638</v>
      </c>
      <c r="T152" s="286" t="s">
        <v>639</v>
      </c>
      <c r="U152" s="286" t="s">
        <v>640</v>
      </c>
      <c r="V152" s="287"/>
      <c r="W152" s="286" t="s">
        <v>636</v>
      </c>
      <c r="X152" s="286" t="s">
        <v>637</v>
      </c>
      <c r="Y152" s="286" t="s">
        <v>638</v>
      </c>
      <c r="Z152" s="286" t="s">
        <v>639</v>
      </c>
      <c r="AA152" s="286" t="s">
        <v>640</v>
      </c>
      <c r="AB152" s="287"/>
    </row>
    <row r="153" spans="2:28" s="278" customFormat="1">
      <c r="B153" s="239"/>
      <c r="C153" s="135" t="str">
        <f t="shared" si="16"/>
        <v/>
      </c>
      <c r="D153" s="137" t="str">
        <f t="shared" ca="1" si="18"/>
        <v/>
      </c>
      <c r="E153" s="133" t="str">
        <f t="shared" ca="1" si="19"/>
        <v/>
      </c>
      <c r="F153" s="290" t="str">
        <f>IF($C153="","",IF($G153="","",COUNTA($G$7:G153)-COUNTBLANK($G$7:G153)))</f>
        <v/>
      </c>
      <c r="G153" s="294" t="str">
        <f t="shared" ca="1" si="20"/>
        <v/>
      </c>
      <c r="H153" s="290" t="str">
        <f t="shared" si="17"/>
        <v/>
      </c>
      <c r="I153" s="292" t="str">
        <f t="shared" ca="1" si="21"/>
        <v/>
      </c>
      <c r="J153" s="290" t="str">
        <f t="shared" ca="1" si="22"/>
        <v/>
      </c>
      <c r="K153" s="293" t="str">
        <f t="shared" ca="1" si="23"/>
        <v/>
      </c>
      <c r="L153" s="286" t="s">
        <v>616</v>
      </c>
      <c r="M153" s="286" t="s">
        <v>617</v>
      </c>
      <c r="N153" s="286" t="s">
        <v>618</v>
      </c>
      <c r="O153" s="287"/>
      <c r="P153" s="287"/>
      <c r="Q153" s="286" t="s">
        <v>636</v>
      </c>
      <c r="R153" s="286" t="s">
        <v>637</v>
      </c>
      <c r="S153" s="286" t="s">
        <v>638</v>
      </c>
      <c r="T153" s="286" t="s">
        <v>639</v>
      </c>
      <c r="U153" s="286" t="s">
        <v>640</v>
      </c>
      <c r="V153" s="287"/>
      <c r="W153" s="286" t="s">
        <v>636</v>
      </c>
      <c r="X153" s="286" t="s">
        <v>637</v>
      </c>
      <c r="Y153" s="286" t="s">
        <v>638</v>
      </c>
      <c r="Z153" s="286" t="s">
        <v>639</v>
      </c>
      <c r="AA153" s="286" t="s">
        <v>640</v>
      </c>
      <c r="AB153" s="287"/>
    </row>
    <row r="154" spans="2:28" s="278" customFormat="1">
      <c r="B154" s="239"/>
      <c r="C154" s="135" t="str">
        <f t="shared" si="16"/>
        <v/>
      </c>
      <c r="D154" s="137" t="str">
        <f t="shared" ca="1" si="18"/>
        <v/>
      </c>
      <c r="E154" s="133" t="str">
        <f t="shared" ca="1" si="19"/>
        <v/>
      </c>
      <c r="F154" s="290" t="str">
        <f>IF($C154="","",IF($G154="","",COUNTA($G$7:G154)-COUNTBLANK($G$7:G154)))</f>
        <v/>
      </c>
      <c r="G154" s="294" t="str">
        <f t="shared" ca="1" si="20"/>
        <v/>
      </c>
      <c r="H154" s="290" t="str">
        <f t="shared" si="17"/>
        <v/>
      </c>
      <c r="I154" s="292" t="str">
        <f t="shared" ca="1" si="21"/>
        <v/>
      </c>
      <c r="J154" s="290" t="str">
        <f t="shared" ca="1" si="22"/>
        <v/>
      </c>
      <c r="K154" s="293" t="str">
        <f t="shared" ca="1" si="23"/>
        <v/>
      </c>
      <c r="L154" s="286" t="s">
        <v>616</v>
      </c>
      <c r="M154" s="286" t="s">
        <v>617</v>
      </c>
      <c r="N154" s="286" t="s">
        <v>618</v>
      </c>
      <c r="O154" s="287"/>
      <c r="P154" s="287"/>
      <c r="Q154" s="286" t="s">
        <v>636</v>
      </c>
      <c r="R154" s="286" t="s">
        <v>637</v>
      </c>
      <c r="S154" s="286" t="s">
        <v>638</v>
      </c>
      <c r="T154" s="286" t="s">
        <v>639</v>
      </c>
      <c r="U154" s="286" t="s">
        <v>640</v>
      </c>
      <c r="V154" s="287"/>
      <c r="W154" s="286" t="s">
        <v>636</v>
      </c>
      <c r="X154" s="286" t="s">
        <v>637</v>
      </c>
      <c r="Y154" s="286" t="s">
        <v>638</v>
      </c>
      <c r="Z154" s="286" t="s">
        <v>639</v>
      </c>
      <c r="AA154" s="286" t="s">
        <v>640</v>
      </c>
      <c r="AB154" s="287"/>
    </row>
    <row r="155" spans="2:28" s="278" customFormat="1">
      <c r="B155" s="239"/>
      <c r="C155" s="135" t="str">
        <f t="shared" si="16"/>
        <v/>
      </c>
      <c r="D155" s="137" t="str">
        <f t="shared" ca="1" si="18"/>
        <v/>
      </c>
      <c r="E155" s="133" t="str">
        <f t="shared" ca="1" si="19"/>
        <v/>
      </c>
      <c r="F155" s="290" t="str">
        <f>IF($C155="","",IF($G155="","",COUNTA($G$7:G155)-COUNTBLANK($G$7:G155)))</f>
        <v/>
      </c>
      <c r="G155" s="294" t="str">
        <f t="shared" ca="1" si="20"/>
        <v/>
      </c>
      <c r="H155" s="290" t="str">
        <f t="shared" si="17"/>
        <v/>
      </c>
      <c r="I155" s="292" t="str">
        <f t="shared" ca="1" si="21"/>
        <v/>
      </c>
      <c r="J155" s="290" t="str">
        <f t="shared" ca="1" si="22"/>
        <v/>
      </c>
      <c r="K155" s="293" t="str">
        <f t="shared" ca="1" si="23"/>
        <v/>
      </c>
      <c r="L155" s="286" t="s">
        <v>616</v>
      </c>
      <c r="M155" s="286" t="s">
        <v>617</v>
      </c>
      <c r="N155" s="286" t="s">
        <v>618</v>
      </c>
      <c r="O155" s="287"/>
      <c r="P155" s="287"/>
      <c r="Q155" s="286" t="s">
        <v>636</v>
      </c>
      <c r="R155" s="286" t="s">
        <v>637</v>
      </c>
      <c r="S155" s="286" t="s">
        <v>638</v>
      </c>
      <c r="T155" s="286" t="s">
        <v>639</v>
      </c>
      <c r="U155" s="286" t="s">
        <v>640</v>
      </c>
      <c r="V155" s="287"/>
      <c r="W155" s="286" t="s">
        <v>636</v>
      </c>
      <c r="X155" s="286" t="s">
        <v>637</v>
      </c>
      <c r="Y155" s="286" t="s">
        <v>638</v>
      </c>
      <c r="Z155" s="286" t="s">
        <v>639</v>
      </c>
      <c r="AA155" s="286" t="s">
        <v>640</v>
      </c>
      <c r="AB155" s="287"/>
    </row>
    <row r="156" spans="2:28" s="278" customFormat="1">
      <c r="B156" s="239"/>
      <c r="C156" s="135" t="str">
        <f t="shared" si="16"/>
        <v/>
      </c>
      <c r="D156" s="137" t="str">
        <f t="shared" ca="1" si="18"/>
        <v/>
      </c>
      <c r="E156" s="133" t="str">
        <f t="shared" ca="1" si="19"/>
        <v/>
      </c>
      <c r="F156" s="290" t="str">
        <f>IF($C156="","",IF($G156="","",COUNTA($G$7:G156)-COUNTBLANK($G$7:G156)))</f>
        <v/>
      </c>
      <c r="G156" s="294" t="str">
        <f t="shared" ca="1" si="20"/>
        <v/>
      </c>
      <c r="H156" s="290" t="str">
        <f t="shared" si="17"/>
        <v/>
      </c>
      <c r="I156" s="292" t="str">
        <f t="shared" ca="1" si="21"/>
        <v/>
      </c>
      <c r="J156" s="290" t="str">
        <f t="shared" ca="1" si="22"/>
        <v/>
      </c>
      <c r="K156" s="293" t="str">
        <f t="shared" ca="1" si="23"/>
        <v/>
      </c>
      <c r="L156" s="286" t="s">
        <v>616</v>
      </c>
      <c r="M156" s="286" t="s">
        <v>617</v>
      </c>
      <c r="N156" s="286" t="s">
        <v>618</v>
      </c>
      <c r="O156" s="287"/>
      <c r="P156" s="287"/>
      <c r="Q156" s="286" t="s">
        <v>636</v>
      </c>
      <c r="R156" s="286" t="s">
        <v>637</v>
      </c>
      <c r="S156" s="286" t="s">
        <v>638</v>
      </c>
      <c r="T156" s="286" t="s">
        <v>639</v>
      </c>
      <c r="U156" s="286" t="s">
        <v>640</v>
      </c>
      <c r="V156" s="287"/>
      <c r="W156" s="286" t="s">
        <v>636</v>
      </c>
      <c r="X156" s="286" t="s">
        <v>637</v>
      </c>
      <c r="Y156" s="286" t="s">
        <v>638</v>
      </c>
      <c r="Z156" s="286" t="s">
        <v>639</v>
      </c>
      <c r="AA156" s="286" t="s">
        <v>640</v>
      </c>
      <c r="AB156" s="287"/>
    </row>
    <row r="157" spans="2:28" s="278" customFormat="1">
      <c r="B157" s="239"/>
      <c r="C157" s="135" t="str">
        <f t="shared" si="16"/>
        <v/>
      </c>
      <c r="D157" s="137" t="str">
        <f t="shared" ca="1" si="18"/>
        <v/>
      </c>
      <c r="E157" s="133" t="str">
        <f t="shared" ca="1" si="19"/>
        <v/>
      </c>
      <c r="F157" s="290" t="str">
        <f>IF($C157="","",IF($G157="","",COUNTA($G$7:G157)-COUNTBLANK($G$7:G157)))</f>
        <v/>
      </c>
      <c r="G157" s="294" t="str">
        <f t="shared" ca="1" si="20"/>
        <v/>
      </c>
      <c r="H157" s="290" t="str">
        <f t="shared" si="17"/>
        <v/>
      </c>
      <c r="I157" s="292" t="str">
        <f t="shared" ca="1" si="21"/>
        <v/>
      </c>
      <c r="J157" s="290" t="str">
        <f t="shared" ca="1" si="22"/>
        <v/>
      </c>
      <c r="K157" s="293" t="str">
        <f t="shared" ca="1" si="23"/>
        <v/>
      </c>
      <c r="L157" s="286" t="s">
        <v>616</v>
      </c>
      <c r="M157" s="286" t="s">
        <v>617</v>
      </c>
      <c r="N157" s="286" t="s">
        <v>618</v>
      </c>
      <c r="O157" s="287"/>
      <c r="P157" s="287"/>
      <c r="Q157" s="286" t="s">
        <v>636</v>
      </c>
      <c r="R157" s="286" t="s">
        <v>637</v>
      </c>
      <c r="S157" s="286" t="s">
        <v>638</v>
      </c>
      <c r="T157" s="286" t="s">
        <v>639</v>
      </c>
      <c r="U157" s="286" t="s">
        <v>640</v>
      </c>
      <c r="V157" s="287"/>
      <c r="W157" s="286" t="s">
        <v>636</v>
      </c>
      <c r="X157" s="286" t="s">
        <v>637</v>
      </c>
      <c r="Y157" s="286" t="s">
        <v>638</v>
      </c>
      <c r="Z157" s="286" t="s">
        <v>639</v>
      </c>
      <c r="AA157" s="286" t="s">
        <v>640</v>
      </c>
      <c r="AB157" s="287"/>
    </row>
    <row r="158" spans="2:28" s="278" customFormat="1">
      <c r="B158" s="239"/>
      <c r="C158" s="135" t="str">
        <f t="shared" si="16"/>
        <v/>
      </c>
      <c r="D158" s="137" t="str">
        <f t="shared" ca="1" si="18"/>
        <v/>
      </c>
      <c r="E158" s="133" t="str">
        <f t="shared" ca="1" si="19"/>
        <v/>
      </c>
      <c r="F158" s="290" t="str">
        <f>IF($C158="","",IF($G158="","",COUNTA($G$7:G158)-COUNTBLANK($G$7:G158)))</f>
        <v/>
      </c>
      <c r="G158" s="294" t="str">
        <f t="shared" ca="1" si="20"/>
        <v/>
      </c>
      <c r="H158" s="290" t="str">
        <f t="shared" si="17"/>
        <v/>
      </c>
      <c r="I158" s="292" t="str">
        <f t="shared" ca="1" si="21"/>
        <v/>
      </c>
      <c r="J158" s="290" t="str">
        <f t="shared" ca="1" si="22"/>
        <v/>
      </c>
      <c r="K158" s="293" t="str">
        <f t="shared" ca="1" si="23"/>
        <v/>
      </c>
      <c r="L158" s="286" t="s">
        <v>616</v>
      </c>
      <c r="M158" s="286" t="s">
        <v>617</v>
      </c>
      <c r="N158" s="286" t="s">
        <v>618</v>
      </c>
      <c r="O158" s="287"/>
      <c r="P158" s="287"/>
      <c r="Q158" s="286" t="s">
        <v>636</v>
      </c>
      <c r="R158" s="286" t="s">
        <v>637</v>
      </c>
      <c r="S158" s="286" t="s">
        <v>638</v>
      </c>
      <c r="T158" s="286" t="s">
        <v>639</v>
      </c>
      <c r="U158" s="286" t="s">
        <v>640</v>
      </c>
      <c r="V158" s="287"/>
      <c r="W158" s="286" t="s">
        <v>636</v>
      </c>
      <c r="X158" s="286" t="s">
        <v>637</v>
      </c>
      <c r="Y158" s="286" t="s">
        <v>638</v>
      </c>
      <c r="Z158" s="286" t="s">
        <v>639</v>
      </c>
      <c r="AA158" s="286" t="s">
        <v>640</v>
      </c>
      <c r="AB158" s="287"/>
    </row>
    <row r="159" spans="2:28" s="278" customFormat="1">
      <c r="B159" s="239"/>
      <c r="C159" s="135" t="str">
        <f t="shared" si="16"/>
        <v/>
      </c>
      <c r="D159" s="137" t="str">
        <f t="shared" ca="1" si="18"/>
        <v/>
      </c>
      <c r="E159" s="133" t="str">
        <f t="shared" ca="1" si="19"/>
        <v/>
      </c>
      <c r="F159" s="290" t="str">
        <f>IF($C159="","",IF($G159="","",COUNTA($G$7:G159)-COUNTBLANK($G$7:G159)))</f>
        <v/>
      </c>
      <c r="G159" s="294" t="str">
        <f t="shared" ca="1" si="20"/>
        <v/>
      </c>
      <c r="H159" s="290" t="str">
        <f t="shared" si="17"/>
        <v/>
      </c>
      <c r="I159" s="292" t="str">
        <f t="shared" ca="1" si="21"/>
        <v/>
      </c>
      <c r="J159" s="290" t="str">
        <f t="shared" ca="1" si="22"/>
        <v/>
      </c>
      <c r="K159" s="293" t="str">
        <f t="shared" ca="1" si="23"/>
        <v/>
      </c>
      <c r="L159" s="286" t="s">
        <v>616</v>
      </c>
      <c r="M159" s="286" t="s">
        <v>617</v>
      </c>
      <c r="N159" s="286" t="s">
        <v>618</v>
      </c>
      <c r="O159" s="287"/>
      <c r="P159" s="287"/>
      <c r="Q159" s="286" t="s">
        <v>636</v>
      </c>
      <c r="R159" s="286" t="s">
        <v>637</v>
      </c>
      <c r="S159" s="286" t="s">
        <v>638</v>
      </c>
      <c r="T159" s="286" t="s">
        <v>639</v>
      </c>
      <c r="U159" s="286" t="s">
        <v>640</v>
      </c>
      <c r="V159" s="287"/>
      <c r="W159" s="286" t="s">
        <v>636</v>
      </c>
      <c r="X159" s="286" t="s">
        <v>637</v>
      </c>
      <c r="Y159" s="286" t="s">
        <v>638</v>
      </c>
      <c r="Z159" s="286" t="s">
        <v>639</v>
      </c>
      <c r="AA159" s="286" t="s">
        <v>640</v>
      </c>
      <c r="AB159" s="287"/>
    </row>
    <row r="160" spans="2:28" s="278" customFormat="1">
      <c r="B160" s="239"/>
      <c r="C160" s="135" t="str">
        <f t="shared" si="16"/>
        <v/>
      </c>
      <c r="D160" s="137" t="str">
        <f t="shared" ca="1" si="18"/>
        <v/>
      </c>
      <c r="E160" s="133" t="str">
        <f t="shared" ca="1" si="19"/>
        <v/>
      </c>
      <c r="F160" s="290" t="str">
        <f>IF($C160="","",IF($G160="","",COUNTA($G$7:G160)-COUNTBLANK($G$7:G160)))</f>
        <v/>
      </c>
      <c r="G160" s="294" t="str">
        <f t="shared" ca="1" si="20"/>
        <v/>
      </c>
      <c r="H160" s="290" t="str">
        <f t="shared" si="17"/>
        <v/>
      </c>
      <c r="I160" s="292" t="str">
        <f t="shared" ca="1" si="21"/>
        <v/>
      </c>
      <c r="J160" s="290" t="str">
        <f t="shared" ca="1" si="22"/>
        <v/>
      </c>
      <c r="K160" s="293" t="str">
        <f t="shared" ca="1" si="23"/>
        <v/>
      </c>
      <c r="L160" s="286" t="s">
        <v>616</v>
      </c>
      <c r="M160" s="286" t="s">
        <v>617</v>
      </c>
      <c r="N160" s="286" t="s">
        <v>618</v>
      </c>
      <c r="O160" s="287"/>
      <c r="P160" s="287"/>
      <c r="Q160" s="286" t="s">
        <v>636</v>
      </c>
      <c r="R160" s="286" t="s">
        <v>637</v>
      </c>
      <c r="S160" s="286" t="s">
        <v>638</v>
      </c>
      <c r="T160" s="286" t="s">
        <v>639</v>
      </c>
      <c r="U160" s="286" t="s">
        <v>640</v>
      </c>
      <c r="V160" s="287"/>
      <c r="W160" s="286" t="s">
        <v>636</v>
      </c>
      <c r="X160" s="286" t="s">
        <v>637</v>
      </c>
      <c r="Y160" s="286" t="s">
        <v>638</v>
      </c>
      <c r="Z160" s="286" t="s">
        <v>639</v>
      </c>
      <c r="AA160" s="286" t="s">
        <v>640</v>
      </c>
      <c r="AB160" s="287"/>
    </row>
    <row r="161" spans="2:28" s="278" customFormat="1">
      <c r="B161" s="239"/>
      <c r="C161" s="135" t="str">
        <f t="shared" si="16"/>
        <v/>
      </c>
      <c r="D161" s="137" t="str">
        <f t="shared" ca="1" si="18"/>
        <v/>
      </c>
      <c r="E161" s="133" t="str">
        <f t="shared" ca="1" si="19"/>
        <v/>
      </c>
      <c r="F161" s="290" t="str">
        <f>IF($C161="","",IF($G161="","",COUNTA($G$7:G161)-COUNTBLANK($G$7:G161)))</f>
        <v/>
      </c>
      <c r="G161" s="294" t="str">
        <f t="shared" ca="1" si="20"/>
        <v/>
      </c>
      <c r="H161" s="290" t="str">
        <f t="shared" si="17"/>
        <v/>
      </c>
      <c r="I161" s="292" t="str">
        <f t="shared" ca="1" si="21"/>
        <v/>
      </c>
      <c r="J161" s="290" t="str">
        <f t="shared" ca="1" si="22"/>
        <v/>
      </c>
      <c r="K161" s="293" t="str">
        <f t="shared" ca="1" si="23"/>
        <v/>
      </c>
      <c r="L161" s="286" t="s">
        <v>616</v>
      </c>
      <c r="M161" s="286" t="s">
        <v>617</v>
      </c>
      <c r="N161" s="286" t="s">
        <v>618</v>
      </c>
      <c r="O161" s="287"/>
      <c r="P161" s="287"/>
      <c r="Q161" s="286" t="s">
        <v>636</v>
      </c>
      <c r="R161" s="286" t="s">
        <v>637</v>
      </c>
      <c r="S161" s="286" t="s">
        <v>638</v>
      </c>
      <c r="T161" s="286" t="s">
        <v>639</v>
      </c>
      <c r="U161" s="286" t="s">
        <v>640</v>
      </c>
      <c r="V161" s="287"/>
      <c r="W161" s="286" t="s">
        <v>636</v>
      </c>
      <c r="X161" s="286" t="s">
        <v>637</v>
      </c>
      <c r="Y161" s="286" t="s">
        <v>638</v>
      </c>
      <c r="Z161" s="286" t="s">
        <v>639</v>
      </c>
      <c r="AA161" s="286" t="s">
        <v>640</v>
      </c>
      <c r="AB161" s="287"/>
    </row>
    <row r="162" spans="2:28" s="278" customFormat="1">
      <c r="B162" s="239"/>
      <c r="C162" s="135" t="str">
        <f t="shared" si="16"/>
        <v/>
      </c>
      <c r="D162" s="137" t="str">
        <f t="shared" ca="1" si="18"/>
        <v/>
      </c>
      <c r="E162" s="133" t="str">
        <f t="shared" ca="1" si="19"/>
        <v/>
      </c>
      <c r="F162" s="290" t="str">
        <f>IF($C162="","",IF($G162="","",COUNTA($G$7:G162)-COUNTBLANK($G$7:G162)))</f>
        <v/>
      </c>
      <c r="G162" s="294" t="str">
        <f t="shared" ca="1" si="20"/>
        <v/>
      </c>
      <c r="H162" s="290" t="str">
        <f t="shared" si="17"/>
        <v/>
      </c>
      <c r="I162" s="292" t="str">
        <f t="shared" ca="1" si="21"/>
        <v/>
      </c>
      <c r="J162" s="290" t="str">
        <f t="shared" ca="1" si="22"/>
        <v/>
      </c>
      <c r="K162" s="293" t="str">
        <f t="shared" ca="1" si="23"/>
        <v/>
      </c>
      <c r="L162" s="286" t="s">
        <v>616</v>
      </c>
      <c r="M162" s="286" t="s">
        <v>617</v>
      </c>
      <c r="N162" s="286" t="s">
        <v>618</v>
      </c>
      <c r="O162" s="287"/>
      <c r="P162" s="287"/>
      <c r="Q162" s="286" t="s">
        <v>636</v>
      </c>
      <c r="R162" s="286" t="s">
        <v>637</v>
      </c>
      <c r="S162" s="286" t="s">
        <v>638</v>
      </c>
      <c r="T162" s="286" t="s">
        <v>639</v>
      </c>
      <c r="U162" s="286" t="s">
        <v>640</v>
      </c>
      <c r="V162" s="287"/>
      <c r="W162" s="286" t="s">
        <v>636</v>
      </c>
      <c r="X162" s="286" t="s">
        <v>637</v>
      </c>
      <c r="Y162" s="286" t="s">
        <v>638</v>
      </c>
      <c r="Z162" s="286" t="s">
        <v>639</v>
      </c>
      <c r="AA162" s="286" t="s">
        <v>640</v>
      </c>
      <c r="AB162" s="287"/>
    </row>
    <row r="163" spans="2:28" s="278" customFormat="1">
      <c r="B163" s="239"/>
      <c r="C163" s="135" t="str">
        <f t="shared" si="16"/>
        <v/>
      </c>
      <c r="D163" s="137" t="str">
        <f t="shared" ca="1" si="18"/>
        <v/>
      </c>
      <c r="E163" s="133" t="str">
        <f t="shared" ca="1" si="19"/>
        <v/>
      </c>
      <c r="F163" s="290" t="str">
        <f>IF($C163="","",IF($G163="","",COUNTA($G$7:G163)-COUNTBLANK($G$7:G163)))</f>
        <v/>
      </c>
      <c r="G163" s="294" t="str">
        <f t="shared" ca="1" si="20"/>
        <v/>
      </c>
      <c r="H163" s="290" t="str">
        <f t="shared" si="17"/>
        <v/>
      </c>
      <c r="I163" s="292" t="str">
        <f t="shared" ca="1" si="21"/>
        <v/>
      </c>
      <c r="J163" s="290" t="str">
        <f t="shared" ca="1" si="22"/>
        <v/>
      </c>
      <c r="K163" s="293" t="str">
        <f t="shared" ca="1" si="23"/>
        <v/>
      </c>
      <c r="L163" s="286" t="s">
        <v>616</v>
      </c>
      <c r="M163" s="286" t="s">
        <v>617</v>
      </c>
      <c r="N163" s="286" t="s">
        <v>618</v>
      </c>
      <c r="O163" s="287"/>
      <c r="P163" s="287"/>
      <c r="Q163" s="286" t="s">
        <v>636</v>
      </c>
      <c r="R163" s="286" t="s">
        <v>637</v>
      </c>
      <c r="S163" s="286" t="s">
        <v>638</v>
      </c>
      <c r="T163" s="286" t="s">
        <v>639</v>
      </c>
      <c r="U163" s="286" t="s">
        <v>640</v>
      </c>
      <c r="V163" s="287"/>
      <c r="W163" s="286" t="s">
        <v>636</v>
      </c>
      <c r="X163" s="286" t="s">
        <v>637</v>
      </c>
      <c r="Y163" s="286" t="s">
        <v>638</v>
      </c>
      <c r="Z163" s="286" t="s">
        <v>639</v>
      </c>
      <c r="AA163" s="286" t="s">
        <v>640</v>
      </c>
      <c r="AB163" s="287"/>
    </row>
    <row r="164" spans="2:28" s="278" customFormat="1">
      <c r="B164" s="239"/>
      <c r="C164" s="135" t="str">
        <f t="shared" si="16"/>
        <v/>
      </c>
      <c r="D164" s="137" t="str">
        <f t="shared" ca="1" si="18"/>
        <v/>
      </c>
      <c r="E164" s="133" t="str">
        <f t="shared" ca="1" si="19"/>
        <v/>
      </c>
      <c r="F164" s="290" t="str">
        <f>IF($C164="","",IF($G164="","",COUNTA($G$7:G164)-COUNTBLANK($G$7:G164)))</f>
        <v/>
      </c>
      <c r="G164" s="294" t="str">
        <f t="shared" ca="1" si="20"/>
        <v/>
      </c>
      <c r="H164" s="290" t="str">
        <f t="shared" si="17"/>
        <v/>
      </c>
      <c r="I164" s="292" t="str">
        <f t="shared" ca="1" si="21"/>
        <v/>
      </c>
      <c r="J164" s="290" t="str">
        <f t="shared" ca="1" si="22"/>
        <v/>
      </c>
      <c r="K164" s="293" t="str">
        <f t="shared" ca="1" si="23"/>
        <v/>
      </c>
      <c r="L164" s="286" t="s">
        <v>616</v>
      </c>
      <c r="M164" s="286" t="s">
        <v>617</v>
      </c>
      <c r="N164" s="286" t="s">
        <v>618</v>
      </c>
      <c r="O164" s="287"/>
      <c r="P164" s="287"/>
      <c r="Q164" s="286" t="s">
        <v>636</v>
      </c>
      <c r="R164" s="286" t="s">
        <v>637</v>
      </c>
      <c r="S164" s="286" t="s">
        <v>638</v>
      </c>
      <c r="T164" s="286" t="s">
        <v>639</v>
      </c>
      <c r="U164" s="286" t="s">
        <v>640</v>
      </c>
      <c r="V164" s="287"/>
      <c r="W164" s="286" t="s">
        <v>636</v>
      </c>
      <c r="X164" s="286" t="s">
        <v>637</v>
      </c>
      <c r="Y164" s="286" t="s">
        <v>638</v>
      </c>
      <c r="Z164" s="286" t="s">
        <v>639</v>
      </c>
      <c r="AA164" s="286" t="s">
        <v>640</v>
      </c>
      <c r="AB164" s="287"/>
    </row>
    <row r="165" spans="2:28" s="278" customFormat="1">
      <c r="B165" s="239"/>
      <c r="C165" s="135" t="str">
        <f t="shared" si="16"/>
        <v/>
      </c>
      <c r="D165" s="137" t="str">
        <f t="shared" ca="1" si="18"/>
        <v/>
      </c>
      <c r="E165" s="133" t="str">
        <f t="shared" ca="1" si="19"/>
        <v/>
      </c>
      <c r="F165" s="290" t="str">
        <f>IF($C165="","",IF($G165="","",COUNTA($G$7:G165)-COUNTBLANK($G$7:G165)))</f>
        <v/>
      </c>
      <c r="G165" s="294" t="str">
        <f t="shared" ca="1" si="20"/>
        <v/>
      </c>
      <c r="H165" s="290" t="str">
        <f t="shared" si="17"/>
        <v/>
      </c>
      <c r="I165" s="292" t="str">
        <f t="shared" ca="1" si="21"/>
        <v/>
      </c>
      <c r="J165" s="290" t="str">
        <f t="shared" ca="1" si="22"/>
        <v/>
      </c>
      <c r="K165" s="293" t="str">
        <f t="shared" ca="1" si="23"/>
        <v/>
      </c>
      <c r="L165" s="286" t="s">
        <v>616</v>
      </c>
      <c r="M165" s="286" t="s">
        <v>617</v>
      </c>
      <c r="N165" s="286" t="s">
        <v>618</v>
      </c>
      <c r="O165" s="287"/>
      <c r="P165" s="287"/>
      <c r="Q165" s="286" t="s">
        <v>636</v>
      </c>
      <c r="R165" s="286" t="s">
        <v>637</v>
      </c>
      <c r="S165" s="286" t="s">
        <v>638</v>
      </c>
      <c r="T165" s="286" t="s">
        <v>639</v>
      </c>
      <c r="U165" s="286" t="s">
        <v>640</v>
      </c>
      <c r="V165" s="287"/>
      <c r="W165" s="286" t="s">
        <v>636</v>
      </c>
      <c r="X165" s="286" t="s">
        <v>637</v>
      </c>
      <c r="Y165" s="286" t="s">
        <v>638</v>
      </c>
      <c r="Z165" s="286" t="s">
        <v>639</v>
      </c>
      <c r="AA165" s="286" t="s">
        <v>640</v>
      </c>
      <c r="AB165" s="287"/>
    </row>
    <row r="166" spans="2:28" s="278" customFormat="1">
      <c r="B166" s="239"/>
      <c r="C166" s="135" t="str">
        <f t="shared" si="16"/>
        <v/>
      </c>
      <c r="D166" s="137" t="str">
        <f t="shared" ca="1" si="18"/>
        <v/>
      </c>
      <c r="E166" s="133" t="str">
        <f t="shared" ca="1" si="19"/>
        <v/>
      </c>
      <c r="F166" s="290" t="str">
        <f>IF($C166="","",IF($G166="","",COUNTA($G$7:G166)-COUNTBLANK($G$7:G166)))</f>
        <v/>
      </c>
      <c r="G166" s="294" t="str">
        <f t="shared" ca="1" si="20"/>
        <v/>
      </c>
      <c r="H166" s="290" t="str">
        <f t="shared" si="17"/>
        <v/>
      </c>
      <c r="I166" s="292" t="str">
        <f t="shared" ca="1" si="21"/>
        <v/>
      </c>
      <c r="J166" s="290" t="str">
        <f t="shared" ca="1" si="22"/>
        <v/>
      </c>
      <c r="K166" s="293" t="str">
        <f t="shared" ca="1" si="23"/>
        <v/>
      </c>
      <c r="L166" s="286" t="s">
        <v>616</v>
      </c>
      <c r="M166" s="286" t="s">
        <v>617</v>
      </c>
      <c r="N166" s="286" t="s">
        <v>618</v>
      </c>
      <c r="O166" s="287"/>
      <c r="P166" s="287"/>
      <c r="Q166" s="286" t="s">
        <v>636</v>
      </c>
      <c r="R166" s="286" t="s">
        <v>637</v>
      </c>
      <c r="S166" s="286" t="s">
        <v>638</v>
      </c>
      <c r="T166" s="286" t="s">
        <v>639</v>
      </c>
      <c r="U166" s="286" t="s">
        <v>640</v>
      </c>
      <c r="V166" s="287"/>
      <c r="W166" s="286" t="s">
        <v>636</v>
      </c>
      <c r="X166" s="286" t="s">
        <v>637</v>
      </c>
      <c r="Y166" s="286" t="s">
        <v>638</v>
      </c>
      <c r="Z166" s="286" t="s">
        <v>639</v>
      </c>
      <c r="AA166" s="286" t="s">
        <v>640</v>
      </c>
      <c r="AB166" s="287"/>
    </row>
    <row r="167" spans="2:28" s="278" customFormat="1">
      <c r="B167" s="239"/>
      <c r="C167" s="135" t="str">
        <f t="shared" si="16"/>
        <v/>
      </c>
      <c r="D167" s="137" t="str">
        <f t="shared" ca="1" si="18"/>
        <v/>
      </c>
      <c r="E167" s="133" t="str">
        <f t="shared" ca="1" si="19"/>
        <v/>
      </c>
      <c r="F167" s="290" t="str">
        <f>IF($C167="","",IF($G167="","",COUNTA($G$7:G167)-COUNTBLANK($G$7:G167)))</f>
        <v/>
      </c>
      <c r="G167" s="294" t="str">
        <f t="shared" ca="1" si="20"/>
        <v/>
      </c>
      <c r="H167" s="290" t="str">
        <f t="shared" si="17"/>
        <v/>
      </c>
      <c r="I167" s="292" t="str">
        <f t="shared" ca="1" si="21"/>
        <v/>
      </c>
      <c r="J167" s="290" t="str">
        <f t="shared" ca="1" si="22"/>
        <v/>
      </c>
      <c r="K167" s="293" t="str">
        <f t="shared" ca="1" si="23"/>
        <v/>
      </c>
      <c r="L167" s="286" t="s">
        <v>616</v>
      </c>
      <c r="M167" s="286" t="s">
        <v>617</v>
      </c>
      <c r="N167" s="286" t="s">
        <v>618</v>
      </c>
      <c r="O167" s="287"/>
      <c r="P167" s="287"/>
      <c r="Q167" s="286" t="s">
        <v>636</v>
      </c>
      <c r="R167" s="286" t="s">
        <v>637</v>
      </c>
      <c r="S167" s="286" t="s">
        <v>638</v>
      </c>
      <c r="T167" s="286" t="s">
        <v>639</v>
      </c>
      <c r="U167" s="286" t="s">
        <v>640</v>
      </c>
      <c r="V167" s="287"/>
      <c r="W167" s="286" t="s">
        <v>636</v>
      </c>
      <c r="X167" s="286" t="s">
        <v>637</v>
      </c>
      <c r="Y167" s="286" t="s">
        <v>638</v>
      </c>
      <c r="Z167" s="286" t="s">
        <v>639</v>
      </c>
      <c r="AA167" s="286" t="s">
        <v>640</v>
      </c>
      <c r="AB167" s="287"/>
    </row>
    <row r="168" spans="2:28" s="278" customFormat="1">
      <c r="B168" s="239"/>
      <c r="C168" s="135" t="str">
        <f t="shared" si="16"/>
        <v/>
      </c>
      <c r="D168" s="137" t="str">
        <f t="shared" ca="1" si="18"/>
        <v/>
      </c>
      <c r="E168" s="133" t="str">
        <f t="shared" ca="1" si="19"/>
        <v/>
      </c>
      <c r="F168" s="290" t="str">
        <f>IF($C168="","",IF($G168="","",COUNTA($G$7:G168)-COUNTBLANK($G$7:G168)))</f>
        <v/>
      </c>
      <c r="G168" s="294" t="str">
        <f t="shared" ca="1" si="20"/>
        <v/>
      </c>
      <c r="H168" s="290" t="str">
        <f t="shared" si="17"/>
        <v/>
      </c>
      <c r="I168" s="292" t="str">
        <f t="shared" ca="1" si="21"/>
        <v/>
      </c>
      <c r="J168" s="290" t="str">
        <f t="shared" ca="1" si="22"/>
        <v/>
      </c>
      <c r="K168" s="293" t="str">
        <f t="shared" ca="1" si="23"/>
        <v/>
      </c>
      <c r="L168" s="286" t="s">
        <v>616</v>
      </c>
      <c r="M168" s="286" t="s">
        <v>617</v>
      </c>
      <c r="N168" s="286" t="s">
        <v>618</v>
      </c>
      <c r="O168" s="287"/>
      <c r="P168" s="287"/>
      <c r="Q168" s="286" t="s">
        <v>636</v>
      </c>
      <c r="R168" s="286" t="s">
        <v>637</v>
      </c>
      <c r="S168" s="286" t="s">
        <v>638</v>
      </c>
      <c r="T168" s="286" t="s">
        <v>639</v>
      </c>
      <c r="U168" s="286" t="s">
        <v>640</v>
      </c>
      <c r="V168" s="287"/>
      <c r="W168" s="286" t="s">
        <v>636</v>
      </c>
      <c r="X168" s="286" t="s">
        <v>637</v>
      </c>
      <c r="Y168" s="286" t="s">
        <v>638</v>
      </c>
      <c r="Z168" s="286" t="s">
        <v>639</v>
      </c>
      <c r="AA168" s="286" t="s">
        <v>640</v>
      </c>
      <c r="AB168" s="287"/>
    </row>
    <row r="169" spans="2:28" s="278" customFormat="1">
      <c r="B169" s="239"/>
      <c r="C169" s="135" t="str">
        <f t="shared" si="16"/>
        <v/>
      </c>
      <c r="D169" s="137" t="str">
        <f t="shared" ca="1" si="18"/>
        <v/>
      </c>
      <c r="E169" s="133" t="str">
        <f t="shared" ca="1" si="19"/>
        <v/>
      </c>
      <c r="F169" s="290" t="str">
        <f>IF($C169="","",IF($G169="","",COUNTA($G$7:G169)-COUNTBLANK($G$7:G169)))</f>
        <v/>
      </c>
      <c r="G169" s="294" t="str">
        <f t="shared" ca="1" si="20"/>
        <v/>
      </c>
      <c r="H169" s="290" t="str">
        <f t="shared" si="17"/>
        <v/>
      </c>
      <c r="I169" s="292" t="str">
        <f t="shared" ca="1" si="21"/>
        <v/>
      </c>
      <c r="J169" s="290" t="str">
        <f t="shared" ca="1" si="22"/>
        <v/>
      </c>
      <c r="K169" s="293" t="str">
        <f t="shared" ca="1" si="23"/>
        <v/>
      </c>
      <c r="L169" s="286" t="s">
        <v>616</v>
      </c>
      <c r="M169" s="286" t="s">
        <v>617</v>
      </c>
      <c r="N169" s="286" t="s">
        <v>618</v>
      </c>
      <c r="O169" s="287"/>
      <c r="P169" s="287"/>
      <c r="Q169" s="286" t="s">
        <v>636</v>
      </c>
      <c r="R169" s="286" t="s">
        <v>637</v>
      </c>
      <c r="S169" s="286" t="s">
        <v>638</v>
      </c>
      <c r="T169" s="286" t="s">
        <v>639</v>
      </c>
      <c r="U169" s="286" t="s">
        <v>640</v>
      </c>
      <c r="V169" s="287"/>
      <c r="W169" s="286" t="s">
        <v>636</v>
      </c>
      <c r="X169" s="286" t="s">
        <v>637</v>
      </c>
      <c r="Y169" s="286" t="s">
        <v>638</v>
      </c>
      <c r="Z169" s="286" t="s">
        <v>639</v>
      </c>
      <c r="AA169" s="286" t="s">
        <v>640</v>
      </c>
      <c r="AB169" s="287"/>
    </row>
    <row r="170" spans="2:28" s="278" customFormat="1">
      <c r="B170" s="239"/>
      <c r="C170" s="135" t="str">
        <f t="shared" si="16"/>
        <v/>
      </c>
      <c r="D170" s="137" t="str">
        <f t="shared" ca="1" si="18"/>
        <v/>
      </c>
      <c r="E170" s="133" t="str">
        <f t="shared" ca="1" si="19"/>
        <v/>
      </c>
      <c r="F170" s="290" t="str">
        <f>IF($C170="","",IF($G170="","",COUNTA($G$7:G170)-COUNTBLANK($G$7:G170)))</f>
        <v/>
      </c>
      <c r="G170" s="294" t="str">
        <f t="shared" ca="1" si="20"/>
        <v/>
      </c>
      <c r="H170" s="290" t="str">
        <f t="shared" si="17"/>
        <v/>
      </c>
      <c r="I170" s="292" t="str">
        <f t="shared" ca="1" si="21"/>
        <v/>
      </c>
      <c r="J170" s="290" t="str">
        <f t="shared" ca="1" si="22"/>
        <v/>
      </c>
      <c r="K170" s="293" t="str">
        <f t="shared" ca="1" si="23"/>
        <v/>
      </c>
      <c r="L170" s="286" t="s">
        <v>616</v>
      </c>
      <c r="M170" s="286" t="s">
        <v>617</v>
      </c>
      <c r="N170" s="286" t="s">
        <v>618</v>
      </c>
      <c r="O170" s="287"/>
      <c r="P170" s="287"/>
      <c r="Q170" s="286" t="s">
        <v>636</v>
      </c>
      <c r="R170" s="286" t="s">
        <v>637</v>
      </c>
      <c r="S170" s="286" t="s">
        <v>638</v>
      </c>
      <c r="T170" s="286" t="s">
        <v>639</v>
      </c>
      <c r="U170" s="286" t="s">
        <v>640</v>
      </c>
      <c r="V170" s="287"/>
      <c r="W170" s="286" t="s">
        <v>636</v>
      </c>
      <c r="X170" s="286" t="s">
        <v>637</v>
      </c>
      <c r="Y170" s="286" t="s">
        <v>638</v>
      </c>
      <c r="Z170" s="286" t="s">
        <v>639</v>
      </c>
      <c r="AA170" s="286" t="s">
        <v>640</v>
      </c>
      <c r="AB170" s="287"/>
    </row>
    <row r="171" spans="2:28" s="278" customFormat="1">
      <c r="B171" s="239"/>
      <c r="C171" s="135" t="str">
        <f t="shared" si="16"/>
        <v/>
      </c>
      <c r="D171" s="137" t="str">
        <f t="shared" ca="1" si="18"/>
        <v/>
      </c>
      <c r="E171" s="133" t="str">
        <f t="shared" ca="1" si="19"/>
        <v/>
      </c>
      <c r="F171" s="290" t="str">
        <f>IF($C171="","",IF($G171="","",COUNTA($G$7:G171)-COUNTBLANK($G$7:G171)))</f>
        <v/>
      </c>
      <c r="G171" s="294" t="str">
        <f t="shared" ca="1" si="20"/>
        <v/>
      </c>
      <c r="H171" s="290" t="str">
        <f t="shared" si="17"/>
        <v/>
      </c>
      <c r="I171" s="292" t="str">
        <f t="shared" ca="1" si="21"/>
        <v/>
      </c>
      <c r="J171" s="290" t="str">
        <f t="shared" ca="1" si="22"/>
        <v/>
      </c>
      <c r="K171" s="293" t="str">
        <f t="shared" ca="1" si="23"/>
        <v/>
      </c>
      <c r="L171" s="286" t="s">
        <v>616</v>
      </c>
      <c r="M171" s="286" t="s">
        <v>617</v>
      </c>
      <c r="N171" s="286" t="s">
        <v>618</v>
      </c>
      <c r="O171" s="287"/>
      <c r="P171" s="287"/>
      <c r="Q171" s="286" t="s">
        <v>636</v>
      </c>
      <c r="R171" s="286" t="s">
        <v>637</v>
      </c>
      <c r="S171" s="286" t="s">
        <v>638</v>
      </c>
      <c r="T171" s="286" t="s">
        <v>639</v>
      </c>
      <c r="U171" s="286" t="s">
        <v>640</v>
      </c>
      <c r="V171" s="287"/>
      <c r="W171" s="286" t="s">
        <v>636</v>
      </c>
      <c r="X171" s="286" t="s">
        <v>637</v>
      </c>
      <c r="Y171" s="286" t="s">
        <v>638</v>
      </c>
      <c r="Z171" s="286" t="s">
        <v>639</v>
      </c>
      <c r="AA171" s="286" t="s">
        <v>640</v>
      </c>
      <c r="AB171" s="287"/>
    </row>
    <row r="172" spans="2:28" s="278" customFormat="1">
      <c r="B172" s="239"/>
      <c r="C172" s="135" t="str">
        <f t="shared" si="16"/>
        <v/>
      </c>
      <c r="D172" s="137" t="str">
        <f t="shared" ca="1" si="18"/>
        <v/>
      </c>
      <c r="E172" s="133" t="str">
        <f t="shared" ca="1" si="19"/>
        <v/>
      </c>
      <c r="F172" s="290" t="str">
        <f>IF($C172="","",IF($G172="","",COUNTA($G$7:G172)-COUNTBLANK($G$7:G172)))</f>
        <v/>
      </c>
      <c r="G172" s="294" t="str">
        <f t="shared" ca="1" si="20"/>
        <v/>
      </c>
      <c r="H172" s="290" t="str">
        <f t="shared" si="17"/>
        <v/>
      </c>
      <c r="I172" s="292" t="str">
        <f t="shared" ca="1" si="21"/>
        <v/>
      </c>
      <c r="J172" s="290" t="str">
        <f t="shared" ca="1" si="22"/>
        <v/>
      </c>
      <c r="K172" s="293" t="str">
        <f t="shared" ca="1" si="23"/>
        <v/>
      </c>
      <c r="L172" s="286" t="s">
        <v>616</v>
      </c>
      <c r="M172" s="286" t="s">
        <v>617</v>
      </c>
      <c r="N172" s="286" t="s">
        <v>618</v>
      </c>
      <c r="O172" s="287"/>
      <c r="P172" s="287"/>
      <c r="Q172" s="286" t="s">
        <v>636</v>
      </c>
      <c r="R172" s="286" t="s">
        <v>637</v>
      </c>
      <c r="S172" s="286" t="s">
        <v>638</v>
      </c>
      <c r="T172" s="286" t="s">
        <v>639</v>
      </c>
      <c r="U172" s="286" t="s">
        <v>640</v>
      </c>
      <c r="V172" s="287"/>
      <c r="W172" s="286" t="s">
        <v>636</v>
      </c>
      <c r="X172" s="286" t="s">
        <v>637</v>
      </c>
      <c r="Y172" s="286" t="s">
        <v>638</v>
      </c>
      <c r="Z172" s="286" t="s">
        <v>639</v>
      </c>
      <c r="AA172" s="286" t="s">
        <v>640</v>
      </c>
      <c r="AB172" s="287"/>
    </row>
    <row r="173" spans="2:28" s="278" customFormat="1">
      <c r="B173" s="239"/>
      <c r="C173" s="135" t="str">
        <f t="shared" si="16"/>
        <v/>
      </c>
      <c r="D173" s="137" t="str">
        <f t="shared" ca="1" si="18"/>
        <v/>
      </c>
      <c r="E173" s="133" t="str">
        <f t="shared" ca="1" si="19"/>
        <v/>
      </c>
      <c r="F173" s="290" t="str">
        <f>IF($C173="","",IF($G173="","",COUNTA($G$7:G173)-COUNTBLANK($G$7:G173)))</f>
        <v/>
      </c>
      <c r="G173" s="294" t="str">
        <f t="shared" ca="1" si="20"/>
        <v/>
      </c>
      <c r="H173" s="290" t="str">
        <f t="shared" si="17"/>
        <v/>
      </c>
      <c r="I173" s="292" t="str">
        <f t="shared" ca="1" si="21"/>
        <v/>
      </c>
      <c r="J173" s="290" t="str">
        <f t="shared" ca="1" si="22"/>
        <v/>
      </c>
      <c r="K173" s="293" t="str">
        <f t="shared" ca="1" si="23"/>
        <v/>
      </c>
      <c r="L173" s="286" t="s">
        <v>616</v>
      </c>
      <c r="M173" s="286" t="s">
        <v>617</v>
      </c>
      <c r="N173" s="286" t="s">
        <v>618</v>
      </c>
      <c r="O173" s="287"/>
      <c r="P173" s="287"/>
      <c r="Q173" s="286" t="s">
        <v>636</v>
      </c>
      <c r="R173" s="286" t="s">
        <v>637</v>
      </c>
      <c r="S173" s="286" t="s">
        <v>638</v>
      </c>
      <c r="T173" s="286" t="s">
        <v>639</v>
      </c>
      <c r="U173" s="286" t="s">
        <v>640</v>
      </c>
      <c r="V173" s="287"/>
      <c r="W173" s="286" t="s">
        <v>636</v>
      </c>
      <c r="X173" s="286" t="s">
        <v>637</v>
      </c>
      <c r="Y173" s="286" t="s">
        <v>638</v>
      </c>
      <c r="Z173" s="286" t="s">
        <v>639</v>
      </c>
      <c r="AA173" s="286" t="s">
        <v>640</v>
      </c>
      <c r="AB173" s="287"/>
    </row>
    <row r="174" spans="2:28" s="278" customFormat="1">
      <c r="B174" s="239"/>
      <c r="C174" s="135" t="str">
        <f t="shared" si="16"/>
        <v/>
      </c>
      <c r="D174" s="137" t="str">
        <f t="shared" ca="1" si="18"/>
        <v/>
      </c>
      <c r="E174" s="133" t="str">
        <f t="shared" ca="1" si="19"/>
        <v/>
      </c>
      <c r="F174" s="290" t="str">
        <f>IF($C174="","",IF($G174="","",COUNTA($G$7:G174)-COUNTBLANK($G$7:G174)))</f>
        <v/>
      </c>
      <c r="G174" s="294" t="str">
        <f t="shared" ca="1" si="20"/>
        <v/>
      </c>
      <c r="H174" s="290" t="str">
        <f t="shared" si="17"/>
        <v/>
      </c>
      <c r="I174" s="292" t="str">
        <f t="shared" ca="1" si="21"/>
        <v/>
      </c>
      <c r="J174" s="290" t="str">
        <f t="shared" ca="1" si="22"/>
        <v/>
      </c>
      <c r="K174" s="293" t="str">
        <f t="shared" ca="1" si="23"/>
        <v/>
      </c>
      <c r="L174" s="286" t="s">
        <v>616</v>
      </c>
      <c r="M174" s="286" t="s">
        <v>617</v>
      </c>
      <c r="N174" s="286" t="s">
        <v>618</v>
      </c>
      <c r="O174" s="287"/>
      <c r="P174" s="287"/>
      <c r="Q174" s="286" t="s">
        <v>636</v>
      </c>
      <c r="R174" s="286" t="s">
        <v>637</v>
      </c>
      <c r="S174" s="286" t="s">
        <v>638</v>
      </c>
      <c r="T174" s="286" t="s">
        <v>639</v>
      </c>
      <c r="U174" s="286" t="s">
        <v>640</v>
      </c>
      <c r="V174" s="287"/>
      <c r="W174" s="286" t="s">
        <v>636</v>
      </c>
      <c r="X174" s="286" t="s">
        <v>637</v>
      </c>
      <c r="Y174" s="286" t="s">
        <v>638</v>
      </c>
      <c r="Z174" s="286" t="s">
        <v>639</v>
      </c>
      <c r="AA174" s="286" t="s">
        <v>640</v>
      </c>
      <c r="AB174" s="287"/>
    </row>
    <row r="175" spans="2:28" s="278" customFormat="1">
      <c r="B175" s="239"/>
      <c r="C175" s="135" t="str">
        <f t="shared" si="16"/>
        <v/>
      </c>
      <c r="D175" s="137" t="str">
        <f t="shared" ca="1" si="18"/>
        <v/>
      </c>
      <c r="E175" s="133" t="str">
        <f t="shared" ca="1" si="19"/>
        <v/>
      </c>
      <c r="F175" s="290" t="str">
        <f>IF($C175="","",IF($G175="","",COUNTA($G$7:G175)-COUNTBLANK($G$7:G175)))</f>
        <v/>
      </c>
      <c r="G175" s="294" t="str">
        <f t="shared" ca="1" si="20"/>
        <v/>
      </c>
      <c r="H175" s="290" t="str">
        <f t="shared" si="17"/>
        <v/>
      </c>
      <c r="I175" s="292" t="str">
        <f t="shared" ca="1" si="21"/>
        <v/>
      </c>
      <c r="J175" s="290" t="str">
        <f t="shared" ca="1" si="22"/>
        <v/>
      </c>
      <c r="K175" s="293" t="str">
        <f t="shared" ca="1" si="23"/>
        <v/>
      </c>
      <c r="L175" s="286" t="s">
        <v>616</v>
      </c>
      <c r="M175" s="286" t="s">
        <v>617</v>
      </c>
      <c r="N175" s="286" t="s">
        <v>618</v>
      </c>
      <c r="O175" s="287"/>
      <c r="P175" s="287"/>
      <c r="Q175" s="286" t="s">
        <v>636</v>
      </c>
      <c r="R175" s="286" t="s">
        <v>637</v>
      </c>
      <c r="S175" s="286" t="s">
        <v>638</v>
      </c>
      <c r="T175" s="286" t="s">
        <v>639</v>
      </c>
      <c r="U175" s="286" t="s">
        <v>640</v>
      </c>
      <c r="V175" s="287"/>
      <c r="W175" s="286" t="s">
        <v>636</v>
      </c>
      <c r="X175" s="286" t="s">
        <v>637</v>
      </c>
      <c r="Y175" s="286" t="s">
        <v>638</v>
      </c>
      <c r="Z175" s="286" t="s">
        <v>639</v>
      </c>
      <c r="AA175" s="286" t="s">
        <v>640</v>
      </c>
      <c r="AB175" s="287"/>
    </row>
    <row r="176" spans="2:28" s="278" customFormat="1">
      <c r="B176" s="239"/>
      <c r="C176" s="135" t="str">
        <f t="shared" si="16"/>
        <v/>
      </c>
      <c r="D176" s="137" t="str">
        <f t="shared" ca="1" si="18"/>
        <v/>
      </c>
      <c r="E176" s="133" t="str">
        <f t="shared" ca="1" si="19"/>
        <v/>
      </c>
      <c r="F176" s="290" t="str">
        <f>IF($C176="","",IF($G176="","",COUNTA($G$7:G176)-COUNTBLANK($G$7:G176)))</f>
        <v/>
      </c>
      <c r="G176" s="294" t="str">
        <f t="shared" ca="1" si="20"/>
        <v/>
      </c>
      <c r="H176" s="290" t="str">
        <f t="shared" si="17"/>
        <v/>
      </c>
      <c r="I176" s="292" t="str">
        <f t="shared" ca="1" si="21"/>
        <v/>
      </c>
      <c r="J176" s="290" t="str">
        <f t="shared" ca="1" si="22"/>
        <v/>
      </c>
      <c r="K176" s="293" t="str">
        <f t="shared" ca="1" si="23"/>
        <v/>
      </c>
      <c r="L176" s="286" t="s">
        <v>616</v>
      </c>
      <c r="M176" s="286" t="s">
        <v>617</v>
      </c>
      <c r="N176" s="286" t="s">
        <v>618</v>
      </c>
      <c r="O176" s="287"/>
      <c r="P176" s="287"/>
      <c r="Q176" s="286" t="s">
        <v>636</v>
      </c>
      <c r="R176" s="286" t="s">
        <v>637</v>
      </c>
      <c r="S176" s="286" t="s">
        <v>638</v>
      </c>
      <c r="T176" s="286" t="s">
        <v>639</v>
      </c>
      <c r="U176" s="286" t="s">
        <v>640</v>
      </c>
      <c r="V176" s="287"/>
      <c r="W176" s="286" t="s">
        <v>636</v>
      </c>
      <c r="X176" s="286" t="s">
        <v>637</v>
      </c>
      <c r="Y176" s="286" t="s">
        <v>638</v>
      </c>
      <c r="Z176" s="286" t="s">
        <v>639</v>
      </c>
      <c r="AA176" s="286" t="s">
        <v>640</v>
      </c>
      <c r="AB176" s="287"/>
    </row>
    <row r="177" spans="2:28" s="278" customFormat="1">
      <c r="B177" s="239"/>
      <c r="C177" s="135" t="str">
        <f t="shared" si="16"/>
        <v/>
      </c>
      <c r="D177" s="137" t="str">
        <f t="shared" ca="1" si="18"/>
        <v/>
      </c>
      <c r="E177" s="133" t="str">
        <f t="shared" ca="1" si="19"/>
        <v/>
      </c>
      <c r="F177" s="290" t="str">
        <f>IF($C177="","",IF($G177="","",COUNTA($G$7:G177)-COUNTBLANK($G$7:G177)))</f>
        <v/>
      </c>
      <c r="G177" s="294" t="str">
        <f t="shared" ca="1" si="20"/>
        <v/>
      </c>
      <c r="H177" s="290" t="str">
        <f t="shared" si="17"/>
        <v/>
      </c>
      <c r="I177" s="292" t="str">
        <f t="shared" ca="1" si="21"/>
        <v/>
      </c>
      <c r="J177" s="290" t="str">
        <f t="shared" ca="1" si="22"/>
        <v/>
      </c>
      <c r="K177" s="293" t="str">
        <f t="shared" ca="1" si="23"/>
        <v/>
      </c>
      <c r="L177" s="286" t="s">
        <v>616</v>
      </c>
      <c r="M177" s="286" t="s">
        <v>617</v>
      </c>
      <c r="N177" s="286" t="s">
        <v>618</v>
      </c>
      <c r="O177" s="287"/>
      <c r="P177" s="287"/>
      <c r="Q177" s="286" t="s">
        <v>636</v>
      </c>
      <c r="R177" s="286" t="s">
        <v>637</v>
      </c>
      <c r="S177" s="286" t="s">
        <v>638</v>
      </c>
      <c r="T177" s="286" t="s">
        <v>639</v>
      </c>
      <c r="U177" s="286" t="s">
        <v>640</v>
      </c>
      <c r="V177" s="287"/>
      <c r="W177" s="286" t="s">
        <v>636</v>
      </c>
      <c r="X177" s="286" t="s">
        <v>637</v>
      </c>
      <c r="Y177" s="286" t="s">
        <v>638</v>
      </c>
      <c r="Z177" s="286" t="s">
        <v>639</v>
      </c>
      <c r="AA177" s="286" t="s">
        <v>640</v>
      </c>
      <c r="AB177" s="287"/>
    </row>
    <row r="178" spans="2:28" s="278" customFormat="1">
      <c r="B178" s="239"/>
      <c r="C178" s="135" t="str">
        <f t="shared" si="16"/>
        <v/>
      </c>
      <c r="D178" s="137" t="str">
        <f t="shared" ca="1" si="18"/>
        <v/>
      </c>
      <c r="E178" s="133" t="str">
        <f t="shared" ca="1" si="19"/>
        <v/>
      </c>
      <c r="F178" s="290" t="str">
        <f>IF($C178="","",IF($G178="","",COUNTA($G$7:G178)-COUNTBLANK($G$7:G178)))</f>
        <v/>
      </c>
      <c r="G178" s="294" t="str">
        <f t="shared" ca="1" si="20"/>
        <v/>
      </c>
      <c r="H178" s="290" t="str">
        <f t="shared" si="17"/>
        <v/>
      </c>
      <c r="I178" s="292" t="str">
        <f t="shared" ca="1" si="21"/>
        <v/>
      </c>
      <c r="J178" s="290" t="str">
        <f t="shared" ca="1" si="22"/>
        <v/>
      </c>
      <c r="K178" s="293" t="str">
        <f t="shared" ca="1" si="23"/>
        <v/>
      </c>
      <c r="L178" s="286" t="s">
        <v>616</v>
      </c>
      <c r="M178" s="286" t="s">
        <v>617</v>
      </c>
      <c r="N178" s="286" t="s">
        <v>618</v>
      </c>
      <c r="O178" s="287"/>
      <c r="P178" s="287"/>
      <c r="Q178" s="286" t="s">
        <v>636</v>
      </c>
      <c r="R178" s="286" t="s">
        <v>637</v>
      </c>
      <c r="S178" s="286" t="s">
        <v>638</v>
      </c>
      <c r="T178" s="286" t="s">
        <v>639</v>
      </c>
      <c r="U178" s="286" t="s">
        <v>640</v>
      </c>
      <c r="V178" s="287"/>
      <c r="W178" s="286" t="s">
        <v>636</v>
      </c>
      <c r="X178" s="286" t="s">
        <v>637</v>
      </c>
      <c r="Y178" s="286" t="s">
        <v>638</v>
      </c>
      <c r="Z178" s="286" t="s">
        <v>639</v>
      </c>
      <c r="AA178" s="286" t="s">
        <v>640</v>
      </c>
      <c r="AB178" s="287"/>
    </row>
    <row r="179" spans="2:28" s="278" customFormat="1">
      <c r="B179" s="239"/>
      <c r="C179" s="135" t="str">
        <f t="shared" si="16"/>
        <v/>
      </c>
      <c r="D179" s="137" t="str">
        <f t="shared" ca="1" si="18"/>
        <v/>
      </c>
      <c r="E179" s="133" t="str">
        <f t="shared" ca="1" si="19"/>
        <v/>
      </c>
      <c r="F179" s="290" t="str">
        <f>IF($C179="","",IF($G179="","",COUNTA($G$7:G179)-COUNTBLANK($G$7:G179)))</f>
        <v/>
      </c>
      <c r="G179" s="294" t="str">
        <f t="shared" ca="1" si="20"/>
        <v/>
      </c>
      <c r="H179" s="290" t="str">
        <f t="shared" si="17"/>
        <v/>
      </c>
      <c r="I179" s="292" t="str">
        <f t="shared" ca="1" si="21"/>
        <v/>
      </c>
      <c r="J179" s="290" t="str">
        <f t="shared" ca="1" si="22"/>
        <v/>
      </c>
      <c r="K179" s="293" t="str">
        <f t="shared" ca="1" si="23"/>
        <v/>
      </c>
      <c r="L179" s="286" t="s">
        <v>616</v>
      </c>
      <c r="M179" s="286" t="s">
        <v>617</v>
      </c>
      <c r="N179" s="286" t="s">
        <v>618</v>
      </c>
      <c r="O179" s="287"/>
      <c r="P179" s="287"/>
      <c r="Q179" s="286" t="s">
        <v>636</v>
      </c>
      <c r="R179" s="286" t="s">
        <v>637</v>
      </c>
      <c r="S179" s="286" t="s">
        <v>638</v>
      </c>
      <c r="T179" s="286" t="s">
        <v>639</v>
      </c>
      <c r="U179" s="286" t="s">
        <v>640</v>
      </c>
      <c r="V179" s="287"/>
      <c r="W179" s="286" t="s">
        <v>636</v>
      </c>
      <c r="X179" s="286" t="s">
        <v>637</v>
      </c>
      <c r="Y179" s="286" t="s">
        <v>638</v>
      </c>
      <c r="Z179" s="286" t="s">
        <v>639</v>
      </c>
      <c r="AA179" s="286" t="s">
        <v>640</v>
      </c>
      <c r="AB179" s="287"/>
    </row>
    <row r="180" spans="2:28" s="278" customFormat="1">
      <c r="B180" s="239"/>
      <c r="C180" s="135" t="str">
        <f t="shared" si="16"/>
        <v/>
      </c>
      <c r="D180" s="137" t="str">
        <f t="shared" ca="1" si="18"/>
        <v/>
      </c>
      <c r="E180" s="133" t="str">
        <f t="shared" ca="1" si="19"/>
        <v/>
      </c>
      <c r="F180" s="290" t="str">
        <f>IF($C180="","",IF($G180="","",COUNTA($G$7:G180)-COUNTBLANK($G$7:G180)))</f>
        <v/>
      </c>
      <c r="G180" s="294" t="str">
        <f t="shared" ca="1" si="20"/>
        <v/>
      </c>
      <c r="H180" s="290" t="str">
        <f t="shared" si="17"/>
        <v/>
      </c>
      <c r="I180" s="292" t="str">
        <f t="shared" ca="1" si="21"/>
        <v/>
      </c>
      <c r="J180" s="290" t="str">
        <f t="shared" ca="1" si="22"/>
        <v/>
      </c>
      <c r="K180" s="293" t="str">
        <f t="shared" ca="1" si="23"/>
        <v/>
      </c>
      <c r="L180" s="286" t="s">
        <v>616</v>
      </c>
      <c r="M180" s="286" t="s">
        <v>617</v>
      </c>
      <c r="N180" s="286" t="s">
        <v>618</v>
      </c>
      <c r="O180" s="287"/>
      <c r="P180" s="287"/>
      <c r="Q180" s="286" t="s">
        <v>636</v>
      </c>
      <c r="R180" s="286" t="s">
        <v>637</v>
      </c>
      <c r="S180" s="286" t="s">
        <v>638</v>
      </c>
      <c r="T180" s="286" t="s">
        <v>639</v>
      </c>
      <c r="U180" s="286" t="s">
        <v>640</v>
      </c>
      <c r="V180" s="287"/>
      <c r="W180" s="286" t="s">
        <v>636</v>
      </c>
      <c r="X180" s="286" t="s">
        <v>637</v>
      </c>
      <c r="Y180" s="286" t="s">
        <v>638</v>
      </c>
      <c r="Z180" s="286" t="s">
        <v>639</v>
      </c>
      <c r="AA180" s="286" t="s">
        <v>640</v>
      </c>
      <c r="AB180" s="287"/>
    </row>
    <row r="181" spans="2:28" s="278" customFormat="1">
      <c r="B181" s="239"/>
      <c r="C181" s="135" t="str">
        <f t="shared" si="16"/>
        <v/>
      </c>
      <c r="D181" s="137" t="str">
        <f t="shared" ca="1" si="18"/>
        <v/>
      </c>
      <c r="E181" s="133" t="str">
        <f t="shared" ca="1" si="19"/>
        <v/>
      </c>
      <c r="F181" s="290" t="str">
        <f>IF($C181="","",IF($G181="","",COUNTA($G$7:G181)-COUNTBLANK($G$7:G181)))</f>
        <v/>
      </c>
      <c r="G181" s="294" t="str">
        <f t="shared" ca="1" si="20"/>
        <v/>
      </c>
      <c r="H181" s="290" t="str">
        <f t="shared" si="17"/>
        <v/>
      </c>
      <c r="I181" s="292" t="str">
        <f t="shared" ca="1" si="21"/>
        <v/>
      </c>
      <c r="J181" s="290" t="str">
        <f t="shared" ca="1" si="22"/>
        <v/>
      </c>
      <c r="K181" s="293" t="str">
        <f t="shared" ca="1" si="23"/>
        <v/>
      </c>
      <c r="L181" s="286" t="s">
        <v>616</v>
      </c>
      <c r="M181" s="286" t="s">
        <v>617</v>
      </c>
      <c r="N181" s="286" t="s">
        <v>618</v>
      </c>
      <c r="O181" s="287"/>
      <c r="P181" s="287"/>
      <c r="Q181" s="286" t="s">
        <v>636</v>
      </c>
      <c r="R181" s="286" t="s">
        <v>637</v>
      </c>
      <c r="S181" s="286" t="s">
        <v>638</v>
      </c>
      <c r="T181" s="286" t="s">
        <v>639</v>
      </c>
      <c r="U181" s="286" t="s">
        <v>640</v>
      </c>
      <c r="V181" s="287"/>
      <c r="W181" s="286" t="s">
        <v>636</v>
      </c>
      <c r="X181" s="286" t="s">
        <v>637</v>
      </c>
      <c r="Y181" s="286" t="s">
        <v>638</v>
      </c>
      <c r="Z181" s="286" t="s">
        <v>639</v>
      </c>
      <c r="AA181" s="286" t="s">
        <v>640</v>
      </c>
      <c r="AB181" s="287"/>
    </row>
    <row r="182" spans="2:28" s="278" customFormat="1">
      <c r="B182" s="239"/>
      <c r="C182" s="135" t="str">
        <f t="shared" si="16"/>
        <v/>
      </c>
      <c r="D182" s="137" t="str">
        <f t="shared" ca="1" si="18"/>
        <v/>
      </c>
      <c r="E182" s="133" t="str">
        <f t="shared" ca="1" si="19"/>
        <v/>
      </c>
      <c r="F182" s="290" t="str">
        <f>IF($C182="","",IF($G182="","",COUNTA($G$7:G182)-COUNTBLANK($G$7:G182)))</f>
        <v/>
      </c>
      <c r="G182" s="294" t="str">
        <f t="shared" ca="1" si="20"/>
        <v/>
      </c>
      <c r="H182" s="290" t="str">
        <f t="shared" si="17"/>
        <v/>
      </c>
      <c r="I182" s="292" t="str">
        <f t="shared" ca="1" si="21"/>
        <v/>
      </c>
      <c r="J182" s="290" t="str">
        <f t="shared" ca="1" si="22"/>
        <v/>
      </c>
      <c r="K182" s="293" t="str">
        <f t="shared" ca="1" si="23"/>
        <v/>
      </c>
      <c r="L182" s="286" t="s">
        <v>616</v>
      </c>
      <c r="M182" s="286" t="s">
        <v>617</v>
      </c>
      <c r="N182" s="286" t="s">
        <v>618</v>
      </c>
      <c r="O182" s="287"/>
      <c r="P182" s="287"/>
      <c r="Q182" s="286" t="s">
        <v>636</v>
      </c>
      <c r="R182" s="286" t="s">
        <v>637</v>
      </c>
      <c r="S182" s="286" t="s">
        <v>638</v>
      </c>
      <c r="T182" s="286" t="s">
        <v>639</v>
      </c>
      <c r="U182" s="286" t="s">
        <v>640</v>
      </c>
      <c r="V182" s="287"/>
      <c r="W182" s="286" t="s">
        <v>636</v>
      </c>
      <c r="X182" s="286" t="s">
        <v>637</v>
      </c>
      <c r="Y182" s="286" t="s">
        <v>638</v>
      </c>
      <c r="Z182" s="286" t="s">
        <v>639</v>
      </c>
      <c r="AA182" s="286" t="s">
        <v>640</v>
      </c>
      <c r="AB182" s="287"/>
    </row>
    <row r="183" spans="2:28" s="278" customFormat="1">
      <c r="B183" s="239"/>
      <c r="C183" s="135" t="str">
        <f t="shared" si="16"/>
        <v/>
      </c>
      <c r="D183" s="137" t="str">
        <f t="shared" ca="1" si="18"/>
        <v/>
      </c>
      <c r="E183" s="133" t="str">
        <f t="shared" ca="1" si="19"/>
        <v/>
      </c>
      <c r="F183" s="290" t="str">
        <f>IF($C183="","",IF($G183="","",COUNTA($G$7:G183)-COUNTBLANK($G$7:G183)))</f>
        <v/>
      </c>
      <c r="G183" s="294" t="str">
        <f t="shared" ca="1" si="20"/>
        <v/>
      </c>
      <c r="H183" s="290" t="str">
        <f t="shared" si="17"/>
        <v/>
      </c>
      <c r="I183" s="292" t="str">
        <f t="shared" ca="1" si="21"/>
        <v/>
      </c>
      <c r="J183" s="290" t="str">
        <f t="shared" ca="1" si="22"/>
        <v/>
      </c>
      <c r="K183" s="293" t="str">
        <f t="shared" ca="1" si="23"/>
        <v/>
      </c>
      <c r="L183" s="286" t="s">
        <v>616</v>
      </c>
      <c r="M183" s="286" t="s">
        <v>617</v>
      </c>
      <c r="N183" s="286" t="s">
        <v>618</v>
      </c>
      <c r="O183" s="287"/>
      <c r="P183" s="287"/>
      <c r="Q183" s="286" t="s">
        <v>636</v>
      </c>
      <c r="R183" s="286" t="s">
        <v>637</v>
      </c>
      <c r="S183" s="286" t="s">
        <v>638</v>
      </c>
      <c r="T183" s="286" t="s">
        <v>639</v>
      </c>
      <c r="U183" s="286" t="s">
        <v>640</v>
      </c>
      <c r="V183" s="287"/>
      <c r="W183" s="286" t="s">
        <v>636</v>
      </c>
      <c r="X183" s="286" t="s">
        <v>637</v>
      </c>
      <c r="Y183" s="286" t="s">
        <v>638</v>
      </c>
      <c r="Z183" s="286" t="s">
        <v>639</v>
      </c>
      <c r="AA183" s="286" t="s">
        <v>640</v>
      </c>
      <c r="AB183" s="287"/>
    </row>
    <row r="184" spans="2:28" s="278" customFormat="1">
      <c r="B184" s="239"/>
      <c r="C184" s="135" t="str">
        <f t="shared" si="16"/>
        <v/>
      </c>
      <c r="D184" s="137" t="str">
        <f t="shared" ca="1" si="18"/>
        <v/>
      </c>
      <c r="E184" s="133" t="str">
        <f t="shared" ca="1" si="19"/>
        <v/>
      </c>
      <c r="F184" s="290" t="str">
        <f>IF($C184="","",IF($G184="","",COUNTA($G$7:G184)-COUNTBLANK($G$7:G184)))</f>
        <v/>
      </c>
      <c r="G184" s="294" t="str">
        <f t="shared" ca="1" si="20"/>
        <v/>
      </c>
      <c r="H184" s="290" t="str">
        <f t="shared" si="17"/>
        <v/>
      </c>
      <c r="I184" s="292" t="str">
        <f t="shared" ca="1" si="21"/>
        <v/>
      </c>
      <c r="J184" s="290" t="str">
        <f t="shared" ca="1" si="22"/>
        <v/>
      </c>
      <c r="K184" s="293" t="str">
        <f t="shared" ca="1" si="23"/>
        <v/>
      </c>
      <c r="L184" s="286" t="s">
        <v>616</v>
      </c>
      <c r="M184" s="286" t="s">
        <v>617</v>
      </c>
      <c r="N184" s="286" t="s">
        <v>618</v>
      </c>
      <c r="O184" s="287"/>
      <c r="P184" s="287"/>
      <c r="Q184" s="286" t="s">
        <v>636</v>
      </c>
      <c r="R184" s="286" t="s">
        <v>637</v>
      </c>
      <c r="S184" s="286" t="s">
        <v>638</v>
      </c>
      <c r="T184" s="286" t="s">
        <v>639</v>
      </c>
      <c r="U184" s="286" t="s">
        <v>640</v>
      </c>
      <c r="V184" s="287"/>
      <c r="W184" s="286" t="s">
        <v>636</v>
      </c>
      <c r="X184" s="286" t="s">
        <v>637</v>
      </c>
      <c r="Y184" s="286" t="s">
        <v>638</v>
      </c>
      <c r="Z184" s="286" t="s">
        <v>639</v>
      </c>
      <c r="AA184" s="286" t="s">
        <v>640</v>
      </c>
      <c r="AB184" s="287"/>
    </row>
    <row r="185" spans="2:28" s="278" customFormat="1">
      <c r="B185" s="239"/>
      <c r="C185" s="135" t="str">
        <f t="shared" si="16"/>
        <v/>
      </c>
      <c r="D185" s="137" t="str">
        <f t="shared" ca="1" si="18"/>
        <v/>
      </c>
      <c r="E185" s="133" t="str">
        <f t="shared" ca="1" si="19"/>
        <v/>
      </c>
      <c r="F185" s="290" t="str">
        <f>IF($C185="","",IF($G185="","",COUNTA($G$7:G185)-COUNTBLANK($G$7:G185)))</f>
        <v/>
      </c>
      <c r="G185" s="294" t="str">
        <f t="shared" ca="1" si="20"/>
        <v/>
      </c>
      <c r="H185" s="290" t="str">
        <f t="shared" si="17"/>
        <v/>
      </c>
      <c r="I185" s="292" t="str">
        <f t="shared" ca="1" si="21"/>
        <v/>
      </c>
      <c r="J185" s="290" t="str">
        <f t="shared" ca="1" si="22"/>
        <v/>
      </c>
      <c r="K185" s="293" t="str">
        <f t="shared" ca="1" si="23"/>
        <v/>
      </c>
      <c r="L185" s="286" t="s">
        <v>616</v>
      </c>
      <c r="M185" s="286" t="s">
        <v>617</v>
      </c>
      <c r="N185" s="286" t="s">
        <v>618</v>
      </c>
      <c r="O185" s="287"/>
      <c r="P185" s="287"/>
      <c r="Q185" s="286" t="s">
        <v>636</v>
      </c>
      <c r="R185" s="286" t="s">
        <v>637</v>
      </c>
      <c r="S185" s="286" t="s">
        <v>638</v>
      </c>
      <c r="T185" s="286" t="s">
        <v>639</v>
      </c>
      <c r="U185" s="286" t="s">
        <v>640</v>
      </c>
      <c r="V185" s="287"/>
      <c r="W185" s="286" t="s">
        <v>636</v>
      </c>
      <c r="X185" s="286" t="s">
        <v>637</v>
      </c>
      <c r="Y185" s="286" t="s">
        <v>638</v>
      </c>
      <c r="Z185" s="286" t="s">
        <v>639</v>
      </c>
      <c r="AA185" s="286" t="s">
        <v>640</v>
      </c>
      <c r="AB185" s="287"/>
    </row>
    <row r="186" spans="2:28" s="278" customFormat="1">
      <c r="B186" s="239"/>
      <c r="C186" s="135" t="str">
        <f t="shared" si="16"/>
        <v/>
      </c>
      <c r="D186" s="137" t="str">
        <f t="shared" ca="1" si="18"/>
        <v/>
      </c>
      <c r="E186" s="133" t="str">
        <f t="shared" ca="1" si="19"/>
        <v/>
      </c>
      <c r="F186" s="290" t="str">
        <f>IF($C186="","",IF($G186="","",COUNTA($G$7:G186)-COUNTBLANK($G$7:G186)))</f>
        <v/>
      </c>
      <c r="G186" s="294" t="str">
        <f t="shared" ca="1" si="20"/>
        <v/>
      </c>
      <c r="H186" s="290" t="str">
        <f t="shared" si="17"/>
        <v/>
      </c>
      <c r="I186" s="292" t="str">
        <f t="shared" ca="1" si="21"/>
        <v/>
      </c>
      <c r="J186" s="290" t="str">
        <f t="shared" ca="1" si="22"/>
        <v/>
      </c>
      <c r="K186" s="293" t="str">
        <f t="shared" ca="1" si="23"/>
        <v/>
      </c>
      <c r="L186" s="286" t="s">
        <v>616</v>
      </c>
      <c r="M186" s="286" t="s">
        <v>617</v>
      </c>
      <c r="N186" s="286" t="s">
        <v>618</v>
      </c>
      <c r="O186" s="287"/>
      <c r="P186" s="287"/>
      <c r="Q186" s="286" t="s">
        <v>636</v>
      </c>
      <c r="R186" s="286" t="s">
        <v>637</v>
      </c>
      <c r="S186" s="286" t="s">
        <v>638</v>
      </c>
      <c r="T186" s="286" t="s">
        <v>639</v>
      </c>
      <c r="U186" s="286" t="s">
        <v>640</v>
      </c>
      <c r="V186" s="287"/>
      <c r="W186" s="286" t="s">
        <v>636</v>
      </c>
      <c r="X186" s="286" t="s">
        <v>637</v>
      </c>
      <c r="Y186" s="286" t="s">
        <v>638</v>
      </c>
      <c r="Z186" s="286" t="s">
        <v>639</v>
      </c>
      <c r="AA186" s="286" t="s">
        <v>640</v>
      </c>
      <c r="AB186" s="287"/>
    </row>
    <row r="187" spans="2:28" s="278" customFormat="1">
      <c r="B187" s="239"/>
      <c r="C187" s="135" t="str">
        <f t="shared" si="16"/>
        <v/>
      </c>
      <c r="D187" s="137" t="str">
        <f t="shared" ca="1" si="18"/>
        <v/>
      </c>
      <c r="E187" s="133" t="str">
        <f t="shared" ca="1" si="19"/>
        <v/>
      </c>
      <c r="F187" s="290" t="str">
        <f>IF($C187="","",IF($G187="","",COUNTA($G$7:G187)-COUNTBLANK($G$7:G187)))</f>
        <v/>
      </c>
      <c r="G187" s="294" t="str">
        <f t="shared" ca="1" si="20"/>
        <v/>
      </c>
      <c r="H187" s="290" t="str">
        <f t="shared" si="17"/>
        <v/>
      </c>
      <c r="I187" s="292" t="str">
        <f t="shared" ca="1" si="21"/>
        <v/>
      </c>
      <c r="J187" s="290" t="str">
        <f t="shared" ca="1" si="22"/>
        <v/>
      </c>
      <c r="K187" s="293" t="str">
        <f t="shared" ca="1" si="23"/>
        <v/>
      </c>
      <c r="L187" s="286" t="s">
        <v>616</v>
      </c>
      <c r="M187" s="286" t="s">
        <v>617</v>
      </c>
      <c r="N187" s="286" t="s">
        <v>618</v>
      </c>
      <c r="O187" s="287"/>
      <c r="P187" s="287"/>
      <c r="Q187" s="286" t="s">
        <v>636</v>
      </c>
      <c r="R187" s="286" t="s">
        <v>637</v>
      </c>
      <c r="S187" s="286" t="s">
        <v>638</v>
      </c>
      <c r="T187" s="286" t="s">
        <v>639</v>
      </c>
      <c r="U187" s="286" t="s">
        <v>640</v>
      </c>
      <c r="V187" s="287"/>
      <c r="W187" s="286" t="s">
        <v>636</v>
      </c>
      <c r="X187" s="286" t="s">
        <v>637</v>
      </c>
      <c r="Y187" s="286" t="s">
        <v>638</v>
      </c>
      <c r="Z187" s="286" t="s">
        <v>639</v>
      </c>
      <c r="AA187" s="286" t="s">
        <v>640</v>
      </c>
      <c r="AB187" s="287"/>
    </row>
    <row r="188" spans="2:28" s="278" customFormat="1">
      <c r="B188" s="239"/>
      <c r="C188" s="135" t="str">
        <f t="shared" si="16"/>
        <v/>
      </c>
      <c r="D188" s="137" t="str">
        <f t="shared" ca="1" si="18"/>
        <v/>
      </c>
      <c r="E188" s="133" t="str">
        <f t="shared" ca="1" si="19"/>
        <v/>
      </c>
      <c r="F188" s="290" t="str">
        <f>IF($C188="","",IF($G188="","",COUNTA($G$7:G188)-COUNTBLANK($G$7:G188)))</f>
        <v/>
      </c>
      <c r="G188" s="294" t="str">
        <f t="shared" ca="1" si="20"/>
        <v/>
      </c>
      <c r="H188" s="290" t="str">
        <f t="shared" si="17"/>
        <v/>
      </c>
      <c r="I188" s="292" t="str">
        <f t="shared" ca="1" si="21"/>
        <v/>
      </c>
      <c r="J188" s="290" t="str">
        <f t="shared" ca="1" si="22"/>
        <v/>
      </c>
      <c r="K188" s="293" t="str">
        <f t="shared" ca="1" si="23"/>
        <v/>
      </c>
      <c r="L188" s="286" t="s">
        <v>616</v>
      </c>
      <c r="M188" s="286" t="s">
        <v>617</v>
      </c>
      <c r="N188" s="286" t="s">
        <v>618</v>
      </c>
      <c r="O188" s="287"/>
      <c r="P188" s="287"/>
      <c r="Q188" s="286" t="s">
        <v>636</v>
      </c>
      <c r="R188" s="286" t="s">
        <v>637</v>
      </c>
      <c r="S188" s="286" t="s">
        <v>638</v>
      </c>
      <c r="T188" s="286" t="s">
        <v>639</v>
      </c>
      <c r="U188" s="286" t="s">
        <v>640</v>
      </c>
      <c r="V188" s="287"/>
      <c r="W188" s="286" t="s">
        <v>636</v>
      </c>
      <c r="X188" s="286" t="s">
        <v>637</v>
      </c>
      <c r="Y188" s="286" t="s">
        <v>638</v>
      </c>
      <c r="Z188" s="286" t="s">
        <v>639</v>
      </c>
      <c r="AA188" s="286" t="s">
        <v>640</v>
      </c>
      <c r="AB188" s="287"/>
    </row>
    <row r="189" spans="2:28" s="278" customFormat="1">
      <c r="B189" s="239"/>
      <c r="C189" s="135" t="str">
        <f t="shared" si="16"/>
        <v/>
      </c>
      <c r="D189" s="137" t="str">
        <f t="shared" ca="1" si="18"/>
        <v/>
      </c>
      <c r="E189" s="133" t="str">
        <f t="shared" ca="1" si="19"/>
        <v/>
      </c>
      <c r="F189" s="290" t="str">
        <f>IF($C189="","",IF($G189="","",COUNTA($G$7:G189)-COUNTBLANK($G$7:G189)))</f>
        <v/>
      </c>
      <c r="G189" s="294" t="str">
        <f t="shared" ca="1" si="20"/>
        <v/>
      </c>
      <c r="H189" s="290" t="str">
        <f t="shared" si="17"/>
        <v/>
      </c>
      <c r="I189" s="292" t="str">
        <f t="shared" ca="1" si="21"/>
        <v/>
      </c>
      <c r="J189" s="290" t="str">
        <f t="shared" ca="1" si="22"/>
        <v/>
      </c>
      <c r="K189" s="293" t="str">
        <f t="shared" ca="1" si="23"/>
        <v/>
      </c>
      <c r="L189" s="286" t="s">
        <v>616</v>
      </c>
      <c r="M189" s="286" t="s">
        <v>617</v>
      </c>
      <c r="N189" s="286" t="s">
        <v>618</v>
      </c>
      <c r="O189" s="287"/>
      <c r="P189" s="287"/>
      <c r="Q189" s="286" t="s">
        <v>636</v>
      </c>
      <c r="R189" s="286" t="s">
        <v>637</v>
      </c>
      <c r="S189" s="286" t="s">
        <v>638</v>
      </c>
      <c r="T189" s="286" t="s">
        <v>639</v>
      </c>
      <c r="U189" s="286" t="s">
        <v>640</v>
      </c>
      <c r="V189" s="287"/>
      <c r="W189" s="286" t="s">
        <v>636</v>
      </c>
      <c r="X189" s="286" t="s">
        <v>637</v>
      </c>
      <c r="Y189" s="286" t="s">
        <v>638</v>
      </c>
      <c r="Z189" s="286" t="s">
        <v>639</v>
      </c>
      <c r="AA189" s="286" t="s">
        <v>640</v>
      </c>
      <c r="AB189" s="287"/>
    </row>
    <row r="190" spans="2:28" s="278" customFormat="1">
      <c r="B190" s="239"/>
      <c r="C190" s="135" t="str">
        <f t="shared" si="16"/>
        <v/>
      </c>
      <c r="D190" s="137" t="str">
        <f t="shared" ca="1" si="18"/>
        <v/>
      </c>
      <c r="E190" s="133" t="str">
        <f t="shared" ca="1" si="19"/>
        <v/>
      </c>
      <c r="F190" s="290" t="str">
        <f>IF($C190="","",IF($G190="","",COUNTA($G$7:G190)-COUNTBLANK($G$7:G190)))</f>
        <v/>
      </c>
      <c r="G190" s="294" t="str">
        <f t="shared" ca="1" si="20"/>
        <v/>
      </c>
      <c r="H190" s="290" t="str">
        <f t="shared" si="17"/>
        <v/>
      </c>
      <c r="I190" s="292" t="str">
        <f t="shared" ca="1" si="21"/>
        <v/>
      </c>
      <c r="J190" s="290" t="str">
        <f t="shared" ca="1" si="22"/>
        <v/>
      </c>
      <c r="K190" s="293" t="str">
        <f t="shared" ca="1" si="23"/>
        <v/>
      </c>
      <c r="L190" s="286" t="s">
        <v>616</v>
      </c>
      <c r="M190" s="286" t="s">
        <v>617</v>
      </c>
      <c r="N190" s="286" t="s">
        <v>618</v>
      </c>
      <c r="O190" s="287"/>
      <c r="P190" s="287"/>
      <c r="Q190" s="286" t="s">
        <v>636</v>
      </c>
      <c r="R190" s="286" t="s">
        <v>637</v>
      </c>
      <c r="S190" s="286" t="s">
        <v>638</v>
      </c>
      <c r="T190" s="286" t="s">
        <v>639</v>
      </c>
      <c r="U190" s="286" t="s">
        <v>640</v>
      </c>
      <c r="V190" s="287"/>
      <c r="W190" s="286" t="s">
        <v>636</v>
      </c>
      <c r="X190" s="286" t="s">
        <v>637</v>
      </c>
      <c r="Y190" s="286" t="s">
        <v>638</v>
      </c>
      <c r="Z190" s="286" t="s">
        <v>639</v>
      </c>
      <c r="AA190" s="286" t="s">
        <v>640</v>
      </c>
      <c r="AB190" s="287"/>
    </row>
    <row r="191" spans="2:28" s="278" customFormat="1">
      <c r="B191" s="239"/>
      <c r="C191" s="135" t="str">
        <f t="shared" si="16"/>
        <v/>
      </c>
      <c r="D191" s="137" t="str">
        <f t="shared" ca="1" si="18"/>
        <v/>
      </c>
      <c r="E191" s="133" t="str">
        <f t="shared" ca="1" si="19"/>
        <v/>
      </c>
      <c r="F191" s="290" t="str">
        <f>IF($C191="","",IF($G191="","",COUNTA($G$7:G191)-COUNTBLANK($G$7:G191)))</f>
        <v/>
      </c>
      <c r="G191" s="294" t="str">
        <f t="shared" ca="1" si="20"/>
        <v/>
      </c>
      <c r="H191" s="290" t="str">
        <f t="shared" si="17"/>
        <v/>
      </c>
      <c r="I191" s="292" t="str">
        <f t="shared" ca="1" si="21"/>
        <v/>
      </c>
      <c r="J191" s="290" t="str">
        <f t="shared" ca="1" si="22"/>
        <v/>
      </c>
      <c r="K191" s="293" t="str">
        <f t="shared" ca="1" si="23"/>
        <v/>
      </c>
      <c r="L191" s="286" t="s">
        <v>616</v>
      </c>
      <c r="M191" s="286" t="s">
        <v>617</v>
      </c>
      <c r="N191" s="286" t="s">
        <v>618</v>
      </c>
      <c r="O191" s="287"/>
      <c r="P191" s="287"/>
      <c r="Q191" s="286" t="s">
        <v>636</v>
      </c>
      <c r="R191" s="286" t="s">
        <v>637</v>
      </c>
      <c r="S191" s="286" t="s">
        <v>638</v>
      </c>
      <c r="T191" s="286" t="s">
        <v>639</v>
      </c>
      <c r="U191" s="286" t="s">
        <v>640</v>
      </c>
      <c r="V191" s="287"/>
      <c r="W191" s="286" t="s">
        <v>636</v>
      </c>
      <c r="X191" s="286" t="s">
        <v>637</v>
      </c>
      <c r="Y191" s="286" t="s">
        <v>638</v>
      </c>
      <c r="Z191" s="286" t="s">
        <v>639</v>
      </c>
      <c r="AA191" s="286" t="s">
        <v>640</v>
      </c>
      <c r="AB191" s="287"/>
    </row>
    <row r="192" spans="2:28" s="278" customFormat="1">
      <c r="B192" s="239"/>
      <c r="C192" s="135" t="str">
        <f t="shared" si="16"/>
        <v/>
      </c>
      <c r="D192" s="137" t="str">
        <f t="shared" ca="1" si="18"/>
        <v/>
      </c>
      <c r="E192" s="133" t="str">
        <f t="shared" ca="1" si="19"/>
        <v/>
      </c>
      <c r="F192" s="290" t="str">
        <f>IF($C192="","",IF($G192="","",COUNTA($G$7:G192)-COUNTBLANK($G$7:G192)))</f>
        <v/>
      </c>
      <c r="G192" s="294" t="str">
        <f t="shared" ca="1" si="20"/>
        <v/>
      </c>
      <c r="H192" s="290" t="str">
        <f t="shared" si="17"/>
        <v/>
      </c>
      <c r="I192" s="292" t="str">
        <f t="shared" ca="1" si="21"/>
        <v/>
      </c>
      <c r="J192" s="290" t="str">
        <f t="shared" ca="1" si="22"/>
        <v/>
      </c>
      <c r="K192" s="293" t="str">
        <f t="shared" ca="1" si="23"/>
        <v/>
      </c>
      <c r="L192" s="286" t="s">
        <v>616</v>
      </c>
      <c r="M192" s="286" t="s">
        <v>617</v>
      </c>
      <c r="N192" s="286" t="s">
        <v>618</v>
      </c>
      <c r="O192" s="287"/>
      <c r="P192" s="287"/>
      <c r="Q192" s="286" t="s">
        <v>636</v>
      </c>
      <c r="R192" s="286" t="s">
        <v>637</v>
      </c>
      <c r="S192" s="286" t="s">
        <v>638</v>
      </c>
      <c r="T192" s="286" t="s">
        <v>639</v>
      </c>
      <c r="U192" s="286" t="s">
        <v>640</v>
      </c>
      <c r="V192" s="287"/>
      <c r="W192" s="286" t="s">
        <v>636</v>
      </c>
      <c r="X192" s="286" t="s">
        <v>637</v>
      </c>
      <c r="Y192" s="286" t="s">
        <v>638</v>
      </c>
      <c r="Z192" s="286" t="s">
        <v>639</v>
      </c>
      <c r="AA192" s="286" t="s">
        <v>640</v>
      </c>
      <c r="AB192" s="287"/>
    </row>
    <row r="193" spans="2:28" s="278" customFormat="1">
      <c r="B193" s="239"/>
      <c r="C193" s="135" t="str">
        <f t="shared" si="16"/>
        <v/>
      </c>
      <c r="D193" s="137" t="str">
        <f t="shared" ca="1" si="18"/>
        <v/>
      </c>
      <c r="E193" s="133" t="str">
        <f t="shared" ca="1" si="19"/>
        <v/>
      </c>
      <c r="F193" s="290" t="str">
        <f>IF($C193="","",IF($G193="","",COUNTA($G$7:G193)-COUNTBLANK($G$7:G193)))</f>
        <v/>
      </c>
      <c r="G193" s="294" t="str">
        <f t="shared" ca="1" si="20"/>
        <v/>
      </c>
      <c r="H193" s="290" t="str">
        <f t="shared" si="17"/>
        <v/>
      </c>
      <c r="I193" s="292" t="str">
        <f t="shared" ca="1" si="21"/>
        <v/>
      </c>
      <c r="J193" s="290" t="str">
        <f t="shared" ca="1" si="22"/>
        <v/>
      </c>
      <c r="K193" s="293" t="str">
        <f t="shared" ca="1" si="23"/>
        <v/>
      </c>
      <c r="L193" s="286" t="s">
        <v>616</v>
      </c>
      <c r="M193" s="286" t="s">
        <v>617</v>
      </c>
      <c r="N193" s="286" t="s">
        <v>618</v>
      </c>
      <c r="O193" s="287"/>
      <c r="P193" s="287"/>
      <c r="Q193" s="286" t="s">
        <v>636</v>
      </c>
      <c r="R193" s="286" t="s">
        <v>637</v>
      </c>
      <c r="S193" s="286" t="s">
        <v>638</v>
      </c>
      <c r="T193" s="286" t="s">
        <v>639</v>
      </c>
      <c r="U193" s="286" t="s">
        <v>640</v>
      </c>
      <c r="V193" s="287"/>
      <c r="W193" s="286" t="s">
        <v>636</v>
      </c>
      <c r="X193" s="286" t="s">
        <v>637</v>
      </c>
      <c r="Y193" s="286" t="s">
        <v>638</v>
      </c>
      <c r="Z193" s="286" t="s">
        <v>639</v>
      </c>
      <c r="AA193" s="286" t="s">
        <v>640</v>
      </c>
      <c r="AB193" s="287"/>
    </row>
    <row r="194" spans="2:28" s="278" customFormat="1">
      <c r="B194" s="239"/>
      <c r="C194" s="135" t="str">
        <f t="shared" si="16"/>
        <v/>
      </c>
      <c r="D194" s="137" t="str">
        <f t="shared" ca="1" si="18"/>
        <v/>
      </c>
      <c r="E194" s="133" t="str">
        <f t="shared" ca="1" si="19"/>
        <v/>
      </c>
      <c r="F194" s="290" t="str">
        <f>IF($C194="","",IF($G194="","",COUNTA($G$7:G194)-COUNTBLANK($G$7:G194)))</f>
        <v/>
      </c>
      <c r="G194" s="294" t="str">
        <f t="shared" ca="1" si="20"/>
        <v/>
      </c>
      <c r="H194" s="290" t="str">
        <f t="shared" si="17"/>
        <v/>
      </c>
      <c r="I194" s="292" t="str">
        <f t="shared" ca="1" si="21"/>
        <v/>
      </c>
      <c r="J194" s="290" t="str">
        <f t="shared" ca="1" si="22"/>
        <v/>
      </c>
      <c r="K194" s="293" t="str">
        <f t="shared" ca="1" si="23"/>
        <v/>
      </c>
      <c r="L194" s="286" t="s">
        <v>616</v>
      </c>
      <c r="M194" s="286" t="s">
        <v>617</v>
      </c>
      <c r="N194" s="286" t="s">
        <v>618</v>
      </c>
      <c r="O194" s="287"/>
      <c r="P194" s="287"/>
      <c r="Q194" s="286" t="s">
        <v>636</v>
      </c>
      <c r="R194" s="286" t="s">
        <v>637</v>
      </c>
      <c r="S194" s="286" t="s">
        <v>638</v>
      </c>
      <c r="T194" s="286" t="s">
        <v>639</v>
      </c>
      <c r="U194" s="286" t="s">
        <v>640</v>
      </c>
      <c r="V194" s="287"/>
      <c r="W194" s="286" t="s">
        <v>636</v>
      </c>
      <c r="X194" s="286" t="s">
        <v>637</v>
      </c>
      <c r="Y194" s="286" t="s">
        <v>638</v>
      </c>
      <c r="Z194" s="286" t="s">
        <v>639</v>
      </c>
      <c r="AA194" s="286" t="s">
        <v>640</v>
      </c>
      <c r="AB194" s="287"/>
    </row>
    <row r="195" spans="2:28" s="278" customFormat="1">
      <c r="B195" s="239"/>
      <c r="C195" s="135" t="str">
        <f t="shared" si="16"/>
        <v/>
      </c>
      <c r="D195" s="137" t="str">
        <f t="shared" ca="1" si="18"/>
        <v/>
      </c>
      <c r="E195" s="133" t="str">
        <f t="shared" ca="1" si="19"/>
        <v/>
      </c>
      <c r="F195" s="290" t="str">
        <f>IF($C195="","",IF($G195="","",COUNTA($G$7:G195)-COUNTBLANK($G$7:G195)))</f>
        <v/>
      </c>
      <c r="G195" s="294" t="str">
        <f t="shared" ca="1" si="20"/>
        <v/>
      </c>
      <c r="H195" s="290" t="str">
        <f t="shared" si="17"/>
        <v/>
      </c>
      <c r="I195" s="292" t="str">
        <f t="shared" ca="1" si="21"/>
        <v/>
      </c>
      <c r="J195" s="290" t="str">
        <f t="shared" ca="1" si="22"/>
        <v/>
      </c>
      <c r="K195" s="293" t="str">
        <f t="shared" ca="1" si="23"/>
        <v/>
      </c>
      <c r="L195" s="286" t="s">
        <v>616</v>
      </c>
      <c r="M195" s="286" t="s">
        <v>617</v>
      </c>
      <c r="N195" s="286" t="s">
        <v>618</v>
      </c>
      <c r="O195" s="287"/>
      <c r="P195" s="287"/>
      <c r="Q195" s="286" t="s">
        <v>636</v>
      </c>
      <c r="R195" s="286" t="s">
        <v>637</v>
      </c>
      <c r="S195" s="286" t="s">
        <v>638</v>
      </c>
      <c r="T195" s="286" t="s">
        <v>639</v>
      </c>
      <c r="U195" s="286" t="s">
        <v>640</v>
      </c>
      <c r="V195" s="287"/>
      <c r="W195" s="286" t="s">
        <v>636</v>
      </c>
      <c r="X195" s="286" t="s">
        <v>637</v>
      </c>
      <c r="Y195" s="286" t="s">
        <v>638</v>
      </c>
      <c r="Z195" s="286" t="s">
        <v>639</v>
      </c>
      <c r="AA195" s="286" t="s">
        <v>640</v>
      </c>
      <c r="AB195" s="287"/>
    </row>
    <row r="196" spans="2:28" s="278" customFormat="1">
      <c r="B196" s="239"/>
      <c r="C196" s="135" t="str">
        <f t="shared" si="16"/>
        <v/>
      </c>
      <c r="D196" s="137" t="str">
        <f t="shared" ca="1" si="18"/>
        <v/>
      </c>
      <c r="E196" s="133" t="str">
        <f t="shared" ca="1" si="19"/>
        <v/>
      </c>
      <c r="F196" s="290" t="str">
        <f>IF($C196="","",IF($G196="","",COUNTA($G$7:G196)-COUNTBLANK($G$7:G196)))</f>
        <v/>
      </c>
      <c r="G196" s="294" t="str">
        <f t="shared" ca="1" si="20"/>
        <v/>
      </c>
      <c r="H196" s="290" t="str">
        <f t="shared" si="17"/>
        <v/>
      </c>
      <c r="I196" s="292" t="str">
        <f t="shared" ca="1" si="21"/>
        <v/>
      </c>
      <c r="J196" s="290" t="str">
        <f t="shared" ca="1" si="22"/>
        <v/>
      </c>
      <c r="K196" s="293" t="str">
        <f t="shared" ca="1" si="23"/>
        <v/>
      </c>
      <c r="L196" s="286" t="s">
        <v>616</v>
      </c>
      <c r="M196" s="286" t="s">
        <v>617</v>
      </c>
      <c r="N196" s="286" t="s">
        <v>618</v>
      </c>
      <c r="O196" s="287"/>
      <c r="P196" s="287"/>
      <c r="Q196" s="286" t="s">
        <v>636</v>
      </c>
      <c r="R196" s="286" t="s">
        <v>637</v>
      </c>
      <c r="S196" s="286" t="s">
        <v>638</v>
      </c>
      <c r="T196" s="286" t="s">
        <v>639</v>
      </c>
      <c r="U196" s="286" t="s">
        <v>640</v>
      </c>
      <c r="V196" s="287"/>
      <c r="W196" s="286" t="s">
        <v>636</v>
      </c>
      <c r="X196" s="286" t="s">
        <v>637</v>
      </c>
      <c r="Y196" s="286" t="s">
        <v>638</v>
      </c>
      <c r="Z196" s="286" t="s">
        <v>639</v>
      </c>
      <c r="AA196" s="286" t="s">
        <v>640</v>
      </c>
      <c r="AB196" s="287"/>
    </row>
    <row r="197" spans="2:28" s="278" customFormat="1">
      <c r="B197" s="239"/>
      <c r="C197" s="135" t="str">
        <f t="shared" si="16"/>
        <v/>
      </c>
      <c r="D197" s="137" t="str">
        <f t="shared" ca="1" si="18"/>
        <v/>
      </c>
      <c r="E197" s="133" t="str">
        <f t="shared" ca="1" si="19"/>
        <v/>
      </c>
      <c r="F197" s="290" t="str">
        <f>IF($C197="","",IF($G197="","",COUNTA($G$7:G197)-COUNTBLANK($G$7:G197)))</f>
        <v/>
      </c>
      <c r="G197" s="294" t="str">
        <f t="shared" ca="1" si="20"/>
        <v/>
      </c>
      <c r="H197" s="290" t="str">
        <f t="shared" si="17"/>
        <v/>
      </c>
      <c r="I197" s="292" t="str">
        <f t="shared" ca="1" si="21"/>
        <v/>
      </c>
      <c r="J197" s="290" t="str">
        <f t="shared" ca="1" si="22"/>
        <v/>
      </c>
      <c r="K197" s="293" t="str">
        <f t="shared" ca="1" si="23"/>
        <v/>
      </c>
      <c r="L197" s="286" t="s">
        <v>616</v>
      </c>
      <c r="M197" s="286" t="s">
        <v>617</v>
      </c>
      <c r="N197" s="286" t="s">
        <v>618</v>
      </c>
      <c r="O197" s="287"/>
      <c r="P197" s="287"/>
      <c r="Q197" s="286" t="s">
        <v>636</v>
      </c>
      <c r="R197" s="286" t="s">
        <v>637</v>
      </c>
      <c r="S197" s="286" t="s">
        <v>638</v>
      </c>
      <c r="T197" s="286" t="s">
        <v>639</v>
      </c>
      <c r="U197" s="286" t="s">
        <v>640</v>
      </c>
      <c r="V197" s="287"/>
      <c r="W197" s="286" t="s">
        <v>636</v>
      </c>
      <c r="X197" s="286" t="s">
        <v>637</v>
      </c>
      <c r="Y197" s="286" t="s">
        <v>638</v>
      </c>
      <c r="Z197" s="286" t="s">
        <v>639</v>
      </c>
      <c r="AA197" s="286" t="s">
        <v>640</v>
      </c>
      <c r="AB197" s="287"/>
    </row>
    <row r="198" spans="2:28" s="278" customFormat="1">
      <c r="B198" s="239"/>
      <c r="C198" s="135" t="str">
        <f t="shared" si="16"/>
        <v/>
      </c>
      <c r="D198" s="137" t="str">
        <f t="shared" ca="1" si="18"/>
        <v/>
      </c>
      <c r="E198" s="133" t="str">
        <f t="shared" ca="1" si="19"/>
        <v/>
      </c>
      <c r="F198" s="290" t="str">
        <f>IF($C198="","",IF($G198="","",COUNTA($G$7:G198)-COUNTBLANK($G$7:G198)))</f>
        <v/>
      </c>
      <c r="G198" s="294" t="str">
        <f t="shared" ca="1" si="20"/>
        <v/>
      </c>
      <c r="H198" s="290" t="str">
        <f t="shared" si="17"/>
        <v/>
      </c>
      <c r="I198" s="292" t="str">
        <f t="shared" ca="1" si="21"/>
        <v/>
      </c>
      <c r="J198" s="290" t="str">
        <f t="shared" ca="1" si="22"/>
        <v/>
      </c>
      <c r="K198" s="293" t="str">
        <f t="shared" ca="1" si="23"/>
        <v/>
      </c>
      <c r="L198" s="286" t="s">
        <v>616</v>
      </c>
      <c r="M198" s="286" t="s">
        <v>617</v>
      </c>
      <c r="N198" s="286" t="s">
        <v>618</v>
      </c>
      <c r="O198" s="287"/>
      <c r="P198" s="287"/>
      <c r="Q198" s="286" t="s">
        <v>636</v>
      </c>
      <c r="R198" s="286" t="s">
        <v>637</v>
      </c>
      <c r="S198" s="286" t="s">
        <v>638</v>
      </c>
      <c r="T198" s="286" t="s">
        <v>639</v>
      </c>
      <c r="U198" s="286" t="s">
        <v>640</v>
      </c>
      <c r="V198" s="287"/>
      <c r="W198" s="286" t="s">
        <v>636</v>
      </c>
      <c r="X198" s="286" t="s">
        <v>637</v>
      </c>
      <c r="Y198" s="286" t="s">
        <v>638</v>
      </c>
      <c r="Z198" s="286" t="s">
        <v>639</v>
      </c>
      <c r="AA198" s="286" t="s">
        <v>640</v>
      </c>
      <c r="AB198" s="287"/>
    </row>
    <row r="199" spans="2:28" s="278" customFormat="1">
      <c r="B199" s="239"/>
      <c r="C199" s="135" t="str">
        <f t="shared" ref="C199:C203" si="24">IF($B199="","",SMALL($B$7:$B$500,ROW(B193)))</f>
        <v/>
      </c>
      <c r="D199" s="137" t="str">
        <f t="shared" ca="1" si="18"/>
        <v/>
      </c>
      <c r="E199" s="133" t="str">
        <f t="shared" ca="1" si="19"/>
        <v/>
      </c>
      <c r="F199" s="290" t="str">
        <f>IF($C199="","",IF($G199="","",COUNTA($G$7:G199)-COUNTBLANK($G$7:G199)))</f>
        <v/>
      </c>
      <c r="G199" s="294" t="str">
        <f t="shared" ca="1" si="20"/>
        <v/>
      </c>
      <c r="H199" s="290" t="str">
        <f t="shared" ref="H199:H203" si="25">IF($C199="","",IF($I199="","",LEFT($I199,1)))</f>
        <v/>
      </c>
      <c r="I199" s="292" t="str">
        <f t="shared" ca="1" si="21"/>
        <v/>
      </c>
      <c r="J199" s="290" t="str">
        <f t="shared" ca="1" si="22"/>
        <v/>
      </c>
      <c r="K199" s="293" t="str">
        <f t="shared" ca="1" si="23"/>
        <v/>
      </c>
      <c r="L199" s="286" t="s">
        <v>616</v>
      </c>
      <c r="M199" s="286" t="s">
        <v>617</v>
      </c>
      <c r="N199" s="286" t="s">
        <v>618</v>
      </c>
      <c r="O199" s="287"/>
      <c r="P199" s="287"/>
      <c r="Q199" s="286" t="s">
        <v>636</v>
      </c>
      <c r="R199" s="286" t="s">
        <v>637</v>
      </c>
      <c r="S199" s="286" t="s">
        <v>638</v>
      </c>
      <c r="T199" s="286" t="s">
        <v>639</v>
      </c>
      <c r="U199" s="286" t="s">
        <v>640</v>
      </c>
      <c r="V199" s="287"/>
      <c r="W199" s="286" t="s">
        <v>636</v>
      </c>
      <c r="X199" s="286" t="s">
        <v>637</v>
      </c>
      <c r="Y199" s="286" t="s">
        <v>638</v>
      </c>
      <c r="Z199" s="286" t="s">
        <v>639</v>
      </c>
      <c r="AA199" s="286" t="s">
        <v>640</v>
      </c>
      <c r="AB199" s="287"/>
    </row>
    <row r="200" spans="2:28" s="278" customFormat="1">
      <c r="B200" s="239"/>
      <c r="C200" s="135" t="str">
        <f t="shared" si="24"/>
        <v/>
      </c>
      <c r="D200" s="137" t="str">
        <f t="shared" ref="D200:D203" ca="1" si="26">IF($C200="","",IF($C200=$C199,"",IF(INDIRECT($C200&amp;"!e4")="","",INDIRECT($C200&amp;"!e4"))))</f>
        <v/>
      </c>
      <c r="E200" s="133" t="str">
        <f t="shared" ref="E200:E203" ca="1" si="27">IF($C200="","",IF($C200=$C199,"",IF(INDIRECT($C200&amp;"!g4")="","",INDIRECT($C200&amp;"!g4"))))</f>
        <v/>
      </c>
      <c r="F200" s="290" t="str">
        <f>IF($C200="","",IF($G200="","",COUNTA($G$7:G200)-COUNTBLANK($G$7:G200)))</f>
        <v/>
      </c>
      <c r="G200" s="294" t="str">
        <f t="shared" ref="G200:G203" ca="1" si="28">IF($C200="","",IF($C200=$C199,"",IF(INDIRECT($C200&amp;"!g5")="","",INDIRECT($C200&amp;"!g5"))))</f>
        <v/>
      </c>
      <c r="H200" s="290" t="str">
        <f t="shared" si="25"/>
        <v/>
      </c>
      <c r="I200" s="292" t="str">
        <f t="shared" ref="I200:I203" ca="1" si="29">IF($C200="","",IF($J200="","",IF(VLOOKUP($J200,INDIRECT($C200&amp;"!$A$12:$b$500"),2,0)=0,"",VLOOKUP($J200,INDIRECT($C200&amp;"!$A$12:$b$500"),2,0))))</f>
        <v/>
      </c>
      <c r="J200" s="290" t="str">
        <f t="shared" ref="J200:J203" ca="1" si="30">IF($C200="","",IF($C200&gt;$C199,1,COUNTA(INDIRECT($C200&amp;"!$D$12:$D$500")-(COUNTA(INDIRECT($C200&amp;"!$D$12:$D$500")-1)))+$J199))</f>
        <v/>
      </c>
      <c r="K200" s="293" t="str">
        <f t="shared" ref="K200:K203" ca="1" si="31">IF($C200="","",IF($J200="","",VLOOKUP($J200,INDIRECT($C200&amp;"!$d$12:$K$500"),2,0)))</f>
        <v/>
      </c>
      <c r="L200" s="286" t="s">
        <v>616</v>
      </c>
      <c r="M200" s="286" t="s">
        <v>617</v>
      </c>
      <c r="N200" s="286" t="s">
        <v>618</v>
      </c>
      <c r="O200" s="287"/>
      <c r="P200" s="287"/>
      <c r="Q200" s="286" t="s">
        <v>636</v>
      </c>
      <c r="R200" s="286" t="s">
        <v>637</v>
      </c>
      <c r="S200" s="286" t="s">
        <v>638</v>
      </c>
      <c r="T200" s="286" t="s">
        <v>639</v>
      </c>
      <c r="U200" s="286" t="s">
        <v>640</v>
      </c>
      <c r="V200" s="287"/>
      <c r="W200" s="286" t="s">
        <v>636</v>
      </c>
      <c r="X200" s="286" t="s">
        <v>637</v>
      </c>
      <c r="Y200" s="286" t="s">
        <v>638</v>
      </c>
      <c r="Z200" s="286" t="s">
        <v>639</v>
      </c>
      <c r="AA200" s="286" t="s">
        <v>640</v>
      </c>
      <c r="AB200" s="287"/>
    </row>
    <row r="201" spans="2:28" s="278" customFormat="1">
      <c r="B201" s="239"/>
      <c r="C201" s="135" t="str">
        <f t="shared" si="24"/>
        <v/>
      </c>
      <c r="D201" s="137" t="str">
        <f t="shared" ca="1" si="26"/>
        <v/>
      </c>
      <c r="E201" s="133" t="str">
        <f t="shared" ca="1" si="27"/>
        <v/>
      </c>
      <c r="F201" s="290" t="str">
        <f>IF($C201="","",IF($G201="","",COUNTA($G$7:G201)-COUNTBLANK($G$7:G201)))</f>
        <v/>
      </c>
      <c r="G201" s="294" t="str">
        <f t="shared" ca="1" si="28"/>
        <v/>
      </c>
      <c r="H201" s="290" t="str">
        <f t="shared" si="25"/>
        <v/>
      </c>
      <c r="I201" s="292" t="str">
        <f t="shared" ca="1" si="29"/>
        <v/>
      </c>
      <c r="J201" s="290" t="str">
        <f t="shared" ca="1" si="30"/>
        <v/>
      </c>
      <c r="K201" s="293" t="str">
        <f t="shared" ca="1" si="31"/>
        <v/>
      </c>
      <c r="L201" s="286" t="s">
        <v>616</v>
      </c>
      <c r="M201" s="286" t="s">
        <v>617</v>
      </c>
      <c r="N201" s="286" t="s">
        <v>618</v>
      </c>
      <c r="O201" s="287"/>
      <c r="P201" s="287"/>
      <c r="Q201" s="286" t="s">
        <v>636</v>
      </c>
      <c r="R201" s="286" t="s">
        <v>637</v>
      </c>
      <c r="S201" s="286" t="s">
        <v>638</v>
      </c>
      <c r="T201" s="286" t="s">
        <v>639</v>
      </c>
      <c r="U201" s="286" t="s">
        <v>640</v>
      </c>
      <c r="V201" s="287"/>
      <c r="W201" s="286" t="s">
        <v>636</v>
      </c>
      <c r="X201" s="286" t="s">
        <v>637</v>
      </c>
      <c r="Y201" s="286" t="s">
        <v>638</v>
      </c>
      <c r="Z201" s="286" t="s">
        <v>639</v>
      </c>
      <c r="AA201" s="286" t="s">
        <v>640</v>
      </c>
      <c r="AB201" s="287"/>
    </row>
    <row r="202" spans="2:28" s="278" customFormat="1">
      <c r="B202" s="239"/>
      <c r="C202" s="135" t="str">
        <f t="shared" si="24"/>
        <v/>
      </c>
      <c r="D202" s="137" t="str">
        <f t="shared" ca="1" si="26"/>
        <v/>
      </c>
      <c r="E202" s="133" t="str">
        <f t="shared" ca="1" si="27"/>
        <v/>
      </c>
      <c r="F202" s="290" t="str">
        <f>IF($C202="","",IF($G202="","",COUNTA($G$7:G202)-COUNTBLANK($G$7:G202)))</f>
        <v/>
      </c>
      <c r="G202" s="294" t="str">
        <f t="shared" ca="1" si="28"/>
        <v/>
      </c>
      <c r="H202" s="290" t="str">
        <f t="shared" si="25"/>
        <v/>
      </c>
      <c r="I202" s="292" t="str">
        <f t="shared" ca="1" si="29"/>
        <v/>
      </c>
      <c r="J202" s="290" t="str">
        <f t="shared" ca="1" si="30"/>
        <v/>
      </c>
      <c r="K202" s="293" t="str">
        <f t="shared" ca="1" si="31"/>
        <v/>
      </c>
      <c r="L202" s="286" t="s">
        <v>616</v>
      </c>
      <c r="M202" s="286" t="s">
        <v>617</v>
      </c>
      <c r="N202" s="286" t="s">
        <v>618</v>
      </c>
      <c r="O202" s="287"/>
      <c r="P202" s="287"/>
      <c r="Q202" s="286" t="s">
        <v>636</v>
      </c>
      <c r="R202" s="286" t="s">
        <v>637</v>
      </c>
      <c r="S202" s="286" t="s">
        <v>638</v>
      </c>
      <c r="T202" s="286" t="s">
        <v>639</v>
      </c>
      <c r="U202" s="286" t="s">
        <v>640</v>
      </c>
      <c r="V202" s="287"/>
      <c r="W202" s="286" t="s">
        <v>636</v>
      </c>
      <c r="X202" s="286" t="s">
        <v>637</v>
      </c>
      <c r="Y202" s="286" t="s">
        <v>638</v>
      </c>
      <c r="Z202" s="286" t="s">
        <v>639</v>
      </c>
      <c r="AA202" s="286" t="s">
        <v>640</v>
      </c>
      <c r="AB202" s="287"/>
    </row>
    <row r="203" spans="2:28" s="278" customFormat="1">
      <c r="B203" s="239"/>
      <c r="C203" s="135" t="str">
        <f t="shared" si="24"/>
        <v/>
      </c>
      <c r="D203" s="137" t="str">
        <f t="shared" ca="1" si="26"/>
        <v/>
      </c>
      <c r="E203" s="136" t="str">
        <f t="shared" ca="1" si="27"/>
        <v/>
      </c>
      <c r="F203" s="290" t="str">
        <f>IF($C203="","",IF($G203="","",COUNTA($G$7:G203)-COUNTBLANK($G$7:G203)))</f>
        <v/>
      </c>
      <c r="G203" s="294" t="str">
        <f t="shared" ca="1" si="28"/>
        <v/>
      </c>
      <c r="H203" s="290" t="str">
        <f t="shared" si="25"/>
        <v/>
      </c>
      <c r="I203" s="292" t="str">
        <f t="shared" ca="1" si="29"/>
        <v/>
      </c>
      <c r="J203" s="290" t="str">
        <f t="shared" ca="1" si="30"/>
        <v/>
      </c>
      <c r="K203" s="293" t="str">
        <f t="shared" ca="1" si="31"/>
        <v/>
      </c>
      <c r="L203" s="286" t="s">
        <v>616</v>
      </c>
      <c r="M203" s="286" t="s">
        <v>617</v>
      </c>
      <c r="N203" s="286" t="s">
        <v>618</v>
      </c>
      <c r="O203" s="287"/>
      <c r="P203" s="287"/>
      <c r="Q203" s="286" t="s">
        <v>636</v>
      </c>
      <c r="R203" s="286" t="s">
        <v>637</v>
      </c>
      <c r="S203" s="286" t="s">
        <v>638</v>
      </c>
      <c r="T203" s="286" t="s">
        <v>639</v>
      </c>
      <c r="U203" s="286" t="s">
        <v>640</v>
      </c>
      <c r="V203" s="287"/>
      <c r="W203" s="286" t="s">
        <v>636</v>
      </c>
      <c r="X203" s="286" t="s">
        <v>637</v>
      </c>
      <c r="Y203" s="286" t="s">
        <v>638</v>
      </c>
      <c r="Z203" s="286" t="s">
        <v>639</v>
      </c>
      <c r="AA203" s="286" t="s">
        <v>640</v>
      </c>
      <c r="AB203" s="287"/>
    </row>
    <row r="205" spans="2:28">
      <c r="B205" s="212"/>
    </row>
    <row r="206" spans="2:28">
      <c r="B206" s="212"/>
    </row>
    <row r="207" spans="2:28" ht="14.25">
      <c r="E207" s="289" t="s">
        <v>595</v>
      </c>
    </row>
    <row r="209" spans="2:2" s="266" customFormat="1">
      <c r="B209" s="212"/>
    </row>
    <row r="210" spans="2:2" s="266" customFormat="1">
      <c r="B210" s="212"/>
    </row>
    <row r="211" spans="2:2" s="266" customFormat="1">
      <c r="B211" s="212"/>
    </row>
    <row r="212" spans="2:2" s="266" customFormat="1">
      <c r="B212" s="212"/>
    </row>
    <row r="213" spans="2:2" s="266" customFormat="1">
      <c r="B213" s="212"/>
    </row>
    <row r="214" spans="2:2" s="266" customFormat="1">
      <c r="B214" s="212"/>
    </row>
    <row r="215" spans="2:2" s="266" customFormat="1">
      <c r="B215" s="212"/>
    </row>
    <row r="216" spans="2:2" s="266" customFormat="1">
      <c r="B216" s="212"/>
    </row>
    <row r="217" spans="2:2" s="266" customFormat="1">
      <c r="B217" s="212"/>
    </row>
    <row r="218" spans="2:2" s="266" customFormat="1">
      <c r="B218" s="212"/>
    </row>
    <row r="219" spans="2:2" s="266" customFormat="1">
      <c r="B219" s="212"/>
    </row>
    <row r="220" spans="2:2" s="266" customFormat="1">
      <c r="B220" s="212"/>
    </row>
    <row r="221" spans="2:2" s="266" customFormat="1">
      <c r="B221" s="212"/>
    </row>
    <row r="222" spans="2:2" s="266" customFormat="1">
      <c r="B222" s="212"/>
    </row>
    <row r="223" spans="2:2" s="266" customFormat="1">
      <c r="B223" s="212"/>
    </row>
    <row r="224" spans="2:2" s="266" customFormat="1">
      <c r="B224" s="212"/>
    </row>
    <row r="225" spans="2:2" s="266" customFormat="1">
      <c r="B225" s="212"/>
    </row>
    <row r="226" spans="2:2" s="266" customFormat="1">
      <c r="B226" s="212"/>
    </row>
    <row r="227" spans="2:2" s="266" customFormat="1">
      <c r="B227" s="212"/>
    </row>
    <row r="228" spans="2:2" s="266" customFormat="1">
      <c r="B228" s="212"/>
    </row>
    <row r="229" spans="2:2" s="266" customFormat="1">
      <c r="B229" s="212"/>
    </row>
    <row r="230" spans="2:2" s="266" customFormat="1">
      <c r="B230" s="212"/>
    </row>
    <row r="231" spans="2:2" s="266" customFormat="1">
      <c r="B231" s="212"/>
    </row>
    <row r="232" spans="2:2" s="266" customFormat="1">
      <c r="B232" s="212"/>
    </row>
    <row r="233" spans="2:2" s="266" customFormat="1">
      <c r="B233" s="212"/>
    </row>
    <row r="234" spans="2:2" s="266" customFormat="1">
      <c r="B234" s="212"/>
    </row>
    <row r="235" spans="2:2" s="266" customFormat="1">
      <c r="B235" s="212"/>
    </row>
    <row r="236" spans="2:2" s="266" customFormat="1">
      <c r="B236" s="212"/>
    </row>
    <row r="237" spans="2:2" s="266" customFormat="1">
      <c r="B237" s="212"/>
    </row>
    <row r="238" spans="2:2" s="266" customFormat="1">
      <c r="B238" s="212"/>
    </row>
    <row r="239" spans="2:2" s="266" customFormat="1">
      <c r="B239" s="212"/>
    </row>
    <row r="240" spans="2:2" s="266" customFormat="1">
      <c r="B240" s="212"/>
    </row>
    <row r="241" spans="2:2" s="266" customFormat="1">
      <c r="B241" s="212"/>
    </row>
    <row r="242" spans="2:2" s="266" customFormat="1">
      <c r="B242" s="212"/>
    </row>
    <row r="243" spans="2:2" s="266" customFormat="1">
      <c r="B243" s="212"/>
    </row>
    <row r="244" spans="2:2" s="266" customFormat="1">
      <c r="B244" s="212"/>
    </row>
    <row r="245" spans="2:2" s="266" customFormat="1">
      <c r="B245" s="212"/>
    </row>
    <row r="246" spans="2:2" s="266" customFormat="1">
      <c r="B246" s="212"/>
    </row>
    <row r="247" spans="2:2" s="266" customFormat="1">
      <c r="B247" s="212"/>
    </row>
    <row r="248" spans="2:2" s="266" customFormat="1">
      <c r="B248" s="212"/>
    </row>
    <row r="249" spans="2:2" s="266" customFormat="1">
      <c r="B249" s="212"/>
    </row>
    <row r="250" spans="2:2" s="266" customFormat="1">
      <c r="B250" s="212"/>
    </row>
    <row r="251" spans="2:2" s="266" customFormat="1">
      <c r="B251" s="212"/>
    </row>
    <row r="252" spans="2:2" s="266" customFormat="1">
      <c r="B252" s="212"/>
    </row>
    <row r="253" spans="2:2" s="266" customFormat="1">
      <c r="B253" s="212"/>
    </row>
    <row r="254" spans="2:2" s="266" customFormat="1">
      <c r="B254" s="212"/>
    </row>
    <row r="255" spans="2:2" s="266" customFormat="1">
      <c r="B255" s="212"/>
    </row>
    <row r="256" spans="2:2" s="266" customFormat="1">
      <c r="B256" s="212"/>
    </row>
    <row r="257" spans="2:2" s="266" customFormat="1">
      <c r="B257" s="212"/>
    </row>
    <row r="258" spans="2:2" s="266" customFormat="1">
      <c r="B258" s="212"/>
    </row>
    <row r="259" spans="2:2" s="266" customFormat="1">
      <c r="B259" s="212"/>
    </row>
    <row r="260" spans="2:2" s="266" customFormat="1">
      <c r="B260" s="212"/>
    </row>
    <row r="261" spans="2:2" s="266" customFormat="1">
      <c r="B261" s="212"/>
    </row>
    <row r="262" spans="2:2" s="266" customFormat="1">
      <c r="B262" s="212"/>
    </row>
    <row r="263" spans="2:2" s="266" customFormat="1">
      <c r="B263" s="212"/>
    </row>
    <row r="264" spans="2:2" s="266" customFormat="1">
      <c r="B264" s="212"/>
    </row>
    <row r="265" spans="2:2" s="266" customFormat="1">
      <c r="B265" s="212"/>
    </row>
    <row r="266" spans="2:2" s="266" customFormat="1">
      <c r="B266" s="212"/>
    </row>
    <row r="267" spans="2:2" s="266" customFormat="1">
      <c r="B267" s="212"/>
    </row>
    <row r="268" spans="2:2" s="266" customFormat="1">
      <c r="B268" s="212"/>
    </row>
    <row r="269" spans="2:2" s="266" customFormat="1">
      <c r="B269" s="212"/>
    </row>
    <row r="270" spans="2:2" s="266" customFormat="1">
      <c r="B270" s="212"/>
    </row>
    <row r="271" spans="2:2" s="266" customFormat="1">
      <c r="B271" s="212"/>
    </row>
    <row r="272" spans="2:2" s="266" customFormat="1">
      <c r="B272" s="212"/>
    </row>
    <row r="273" spans="2:2" s="266" customFormat="1">
      <c r="B273" s="212"/>
    </row>
    <row r="274" spans="2:2" s="266" customFormat="1">
      <c r="B274" s="212"/>
    </row>
    <row r="275" spans="2:2" s="266" customFormat="1">
      <c r="B275" s="212"/>
    </row>
    <row r="276" spans="2:2" s="266" customFormat="1">
      <c r="B276" s="212"/>
    </row>
    <row r="277" spans="2:2" s="266" customFormat="1">
      <c r="B277" s="212"/>
    </row>
    <row r="278" spans="2:2" s="266" customFormat="1">
      <c r="B278" s="212"/>
    </row>
    <row r="279" spans="2:2" s="266" customFormat="1">
      <c r="B279" s="212"/>
    </row>
    <row r="280" spans="2:2" s="266" customFormat="1">
      <c r="B280" s="212"/>
    </row>
    <row r="281" spans="2:2" s="266" customFormat="1">
      <c r="B281" s="212"/>
    </row>
    <row r="282" spans="2:2" s="266" customFormat="1">
      <c r="B282" s="212"/>
    </row>
    <row r="283" spans="2:2" s="266" customFormat="1">
      <c r="B283" s="212"/>
    </row>
    <row r="284" spans="2:2" s="266" customFormat="1">
      <c r="B284" s="212"/>
    </row>
    <row r="285" spans="2:2" s="266" customFormat="1">
      <c r="B285" s="212"/>
    </row>
    <row r="286" spans="2:2" s="266" customFormat="1">
      <c r="B286" s="212"/>
    </row>
    <row r="287" spans="2:2" s="266" customFormat="1">
      <c r="B287" s="212"/>
    </row>
    <row r="288" spans="2:2" s="266" customFormat="1">
      <c r="B288" s="212"/>
    </row>
    <row r="289" spans="2:2" s="266" customFormat="1">
      <c r="B289" s="212"/>
    </row>
    <row r="290" spans="2:2" s="266" customFormat="1">
      <c r="B290" s="212"/>
    </row>
    <row r="291" spans="2:2" s="266" customFormat="1">
      <c r="B291" s="212"/>
    </row>
    <row r="292" spans="2:2" s="266" customFormat="1">
      <c r="B292" s="212"/>
    </row>
    <row r="293" spans="2:2" s="266" customFormat="1">
      <c r="B293" s="212"/>
    </row>
    <row r="294" spans="2:2" s="266" customFormat="1">
      <c r="B294" s="212"/>
    </row>
    <row r="295" spans="2:2" s="266" customFormat="1">
      <c r="B295" s="212"/>
    </row>
    <row r="296" spans="2:2" s="266" customFormat="1">
      <c r="B296" s="212"/>
    </row>
    <row r="297" spans="2:2" s="266" customFormat="1">
      <c r="B297" s="212"/>
    </row>
    <row r="298" spans="2:2" s="266" customFormat="1">
      <c r="B298" s="212"/>
    </row>
    <row r="299" spans="2:2" s="266" customFormat="1">
      <c r="B299" s="212"/>
    </row>
    <row r="300" spans="2:2" s="266" customFormat="1">
      <c r="B300" s="212"/>
    </row>
    <row r="301" spans="2:2" s="266" customFormat="1">
      <c r="B301" s="212"/>
    </row>
  </sheetData>
  <sheetProtection password="CFE8" sheet="1" objects="1" scenarios="1"/>
  <mergeCells count="14">
    <mergeCell ref="AB5:AB6"/>
    <mergeCell ref="Q6:U6"/>
    <mergeCell ref="W6:AA6"/>
    <mergeCell ref="B2:B4"/>
    <mergeCell ref="B5:B6"/>
    <mergeCell ref="C5:C6"/>
    <mergeCell ref="D5:D6"/>
    <mergeCell ref="E5:E6"/>
    <mergeCell ref="F5:G6"/>
    <mergeCell ref="H5:I6"/>
    <mergeCell ref="K5:K6"/>
    <mergeCell ref="L5:N6"/>
    <mergeCell ref="O5:P5"/>
    <mergeCell ref="Q5:AA5"/>
  </mergeCells>
  <phoneticPr fontId="1"/>
  <pageMargins left="0.70866141732283472" right="0.70866141732283472" top="0.74803149606299213" bottom="0.74803149606299213" header="0.31496062992125984" footer="0.31496062992125984"/>
  <pageSetup paperSize="9" scale="69"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S302"/>
  <sheetViews>
    <sheetView zoomScaleNormal="100" workbookViewId="0">
      <selection activeCell="M4" sqref="M4:O4"/>
    </sheetView>
  </sheetViews>
  <sheetFormatPr defaultRowHeight="13.5"/>
  <cols>
    <col min="1" max="1" width="0.875" style="216" customWidth="1"/>
    <col min="2" max="2" width="14.125" style="240" customWidth="1"/>
    <col min="3" max="3" width="6.875" style="226" customWidth="1"/>
    <col min="4" max="4" width="4.625" style="214" customWidth="1"/>
    <col min="5" max="5" width="12.625" style="214" customWidth="1"/>
    <col min="6" max="6" width="4.625" style="216" customWidth="1"/>
    <col min="7" max="7" width="15.625" style="216" customWidth="1"/>
    <col min="8" max="8" width="25.625" style="216" customWidth="1"/>
    <col min="9" max="9" width="4.625" style="214" customWidth="1"/>
    <col min="10" max="10" width="20.625" style="218" customWidth="1"/>
    <col min="11" max="11" width="4.625" style="218" customWidth="1"/>
    <col min="12" max="12" width="78.125" style="218" customWidth="1"/>
    <col min="13" max="15" width="5.125" style="214" customWidth="1"/>
    <col min="16" max="18" width="5.125" style="216" customWidth="1"/>
    <col min="19" max="19" width="4.5" style="238" customWidth="1"/>
    <col min="20" max="21" width="4.5" style="216" customWidth="1"/>
    <col min="22" max="22" width="4.875" style="216" customWidth="1"/>
    <col min="23" max="16384" width="9" style="216"/>
  </cols>
  <sheetData>
    <row r="1" spans="2:19" ht="24.95" customHeight="1" thickBot="1">
      <c r="B1" s="212"/>
      <c r="C1" s="213"/>
      <c r="F1" s="215"/>
      <c r="G1" s="256"/>
      <c r="I1" s="256"/>
      <c r="J1" s="223" t="s">
        <v>641</v>
      </c>
      <c r="L1" s="216"/>
      <c r="M1" s="295" t="s">
        <v>642</v>
      </c>
      <c r="S1" s="216"/>
    </row>
    <row r="2" spans="2:19" ht="24.95" customHeight="1">
      <c r="B2" s="362" t="s">
        <v>597</v>
      </c>
      <c r="C2" s="219"/>
      <c r="E2" s="220"/>
      <c r="F2" s="257" t="s">
        <v>643</v>
      </c>
      <c r="G2" s="221"/>
      <c r="I2" s="216"/>
      <c r="J2" s="258"/>
      <c r="K2" s="216"/>
      <c r="L2" s="224"/>
      <c r="M2" s="216"/>
      <c r="S2" s="225"/>
    </row>
    <row r="3" spans="2:19" ht="30" customHeight="1">
      <c r="B3" s="363"/>
      <c r="D3" s="231"/>
      <c r="E3" s="231"/>
      <c r="F3" s="227"/>
      <c r="G3" s="221"/>
      <c r="I3" s="216"/>
      <c r="J3" s="258"/>
      <c r="K3" s="216"/>
      <c r="L3" s="224"/>
      <c r="M3" s="384" t="s">
        <v>644</v>
      </c>
      <c r="N3" s="384"/>
      <c r="O3" s="384"/>
      <c r="P3" s="385" t="s">
        <v>645</v>
      </c>
      <c r="Q3" s="386"/>
      <c r="R3" s="387"/>
      <c r="S3" s="229"/>
    </row>
    <row r="4" spans="2:19" ht="30" customHeight="1" thickBot="1">
      <c r="B4" s="364"/>
      <c r="C4" s="230"/>
      <c r="D4" s="231"/>
      <c r="E4" s="231"/>
      <c r="F4" s="232"/>
      <c r="G4" s="221"/>
      <c r="I4" s="216"/>
      <c r="J4" s="216"/>
      <c r="K4" s="216"/>
      <c r="L4" s="216"/>
      <c r="M4" s="388">
        <f>IF($R$4=0,"",$R$4/$Q$4*100/3)</f>
        <v>37.037037037037038</v>
      </c>
      <c r="N4" s="388"/>
      <c r="O4" s="388"/>
      <c r="P4" s="296"/>
      <c r="Q4" s="303">
        <f>SUM(Q7:Q207)</f>
        <v>9</v>
      </c>
      <c r="R4" s="303">
        <f>SUM(R7:R203)</f>
        <v>10</v>
      </c>
      <c r="S4" s="234"/>
    </row>
    <row r="5" spans="2:19" ht="15" customHeight="1">
      <c r="B5" s="365" t="s">
        <v>589</v>
      </c>
      <c r="C5" s="367" t="s">
        <v>590</v>
      </c>
      <c r="D5" s="369" t="s">
        <v>646</v>
      </c>
      <c r="E5" s="367" t="s">
        <v>2</v>
      </c>
      <c r="F5" s="369" t="s">
        <v>647</v>
      </c>
      <c r="G5" s="370" t="s">
        <v>505</v>
      </c>
      <c r="H5" s="370" t="s">
        <v>506</v>
      </c>
      <c r="I5" s="374" t="s">
        <v>647</v>
      </c>
      <c r="J5" s="372" t="s">
        <v>507</v>
      </c>
      <c r="K5" s="370" t="s">
        <v>647</v>
      </c>
      <c r="L5" s="361" t="s">
        <v>508</v>
      </c>
      <c r="M5" s="383" t="s">
        <v>648</v>
      </c>
      <c r="N5" s="389" t="s">
        <v>509</v>
      </c>
      <c r="O5" s="389" t="s">
        <v>510</v>
      </c>
      <c r="P5" s="389" t="s">
        <v>649</v>
      </c>
      <c r="Q5" s="389" t="s">
        <v>612</v>
      </c>
      <c r="R5" s="390" t="s">
        <v>650</v>
      </c>
      <c r="S5" s="234"/>
    </row>
    <row r="6" spans="2:19" ht="15" customHeight="1">
      <c r="B6" s="366"/>
      <c r="C6" s="368"/>
      <c r="D6" s="369"/>
      <c r="E6" s="368"/>
      <c r="F6" s="369"/>
      <c r="G6" s="370"/>
      <c r="H6" s="370"/>
      <c r="I6" s="374"/>
      <c r="J6" s="372"/>
      <c r="K6" s="370"/>
      <c r="L6" s="361"/>
      <c r="M6" s="383"/>
      <c r="N6" s="389"/>
      <c r="O6" s="389"/>
      <c r="P6" s="389"/>
      <c r="Q6" s="389"/>
      <c r="R6" s="390"/>
      <c r="S6" s="234"/>
    </row>
    <row r="7" spans="2:19" ht="40.5">
      <c r="B7" s="235">
        <v>1</v>
      </c>
      <c r="C7" s="130">
        <f t="shared" ref="C7:C70" si="0">IF($B7="","",SMALL($B$7:$B$500,ROW(B1)))</f>
        <v>1</v>
      </c>
      <c r="D7" s="131" t="str">
        <f ca="1">IF($C7="","",IF($C7=$C6,"",IF(INDIRECT($C7&amp;"!e4")="","",INDIRECT($C7&amp;"!e4"))))</f>
        <v>Ｌ１</v>
      </c>
      <c r="E7" s="131" t="str">
        <f ca="1">IF($C7="","",IF($C7=$C6,"",IF(INDIRECT($C7&amp;"!g4")="","",INDIRECT($C7&amp;"!g4"))))</f>
        <v>共通</v>
      </c>
      <c r="F7" s="248">
        <f ca="1">IF($C7="","",IF($H7="","",COUNTA(G$7:$G7)-COUNTBLANK(G$7:$G7)))</f>
        <v>1</v>
      </c>
      <c r="G7" s="249" t="str">
        <f ca="1">IF($C7="","",IF($C7=$C6,"",IF(INDIRECT($C7&amp;"!g5")="","",INDIRECT($C7&amp;"!g5"))))</f>
        <v>企業ビジョンに基づく業務の推進及び諸ルールの遵守</v>
      </c>
      <c r="H7" s="249" t="str">
        <f ca="1">IF($C7="","",IF($C7=$C6,"",IF(INDIRECT($C7&amp;"!g6")="","",INDIRECT($C7&amp;"!g6"))))</f>
        <v>仕事を遂行するうえで必要な基本事項や各種ルールを理解し、これを遵守する能力</v>
      </c>
      <c r="I7" s="248" t="str">
        <f t="shared" ref="I7:I70" ca="1" si="1">IF($C7="","",IF($J7="","",LEFT($J7,1)))</f>
        <v>①</v>
      </c>
      <c r="J7" s="251" t="str">
        <f ca="1">IF($C7="","",IF($K7="","",IF(VLOOKUP($K7,INDIRECT($C7&amp;"!$A$12:$b$500"),2,0)=0,"",VLOOKUP($K7,INDIRECT($C7&amp;"!$A$12:$b$500"),2,0))))</f>
        <v>①経営理念と経営戦略の理解</v>
      </c>
      <c r="K7" s="248">
        <f ca="1">IF($C7="","",IF($C7&gt;$C6,1,COUNTA(INDIRECT($C7&amp;"!$D$12:$D$500")-(COUNTA(INDIRECT($C7&amp;"!$D$12:$D$500")-1)))+$K6))</f>
        <v>1</v>
      </c>
      <c r="L7" s="132" t="str">
        <f ca="1">IF($C7="","",IF($K7="","",VLOOKUP($K7,INDIRECT($C7&amp;"!$d$12:$K$500"),2,0)))</f>
        <v>○上司や先輩の示す会社のビジョンや理念を理解し、その実現を目指して業務を遂行するよう心がけている。</v>
      </c>
      <c r="M7" s="297" t="s">
        <v>651</v>
      </c>
      <c r="N7" s="298">
        <v>2</v>
      </c>
      <c r="O7" s="299">
        <v>2</v>
      </c>
      <c r="P7" s="299">
        <v>2</v>
      </c>
      <c r="Q7" s="299">
        <v>5</v>
      </c>
      <c r="R7" s="304">
        <f>P7*Q7</f>
        <v>10</v>
      </c>
      <c r="S7" s="216"/>
    </row>
    <row r="8" spans="2:19" ht="27">
      <c r="B8" s="236">
        <v>1</v>
      </c>
      <c r="C8" s="135">
        <f t="shared" si="0"/>
        <v>1</v>
      </c>
      <c r="D8" s="133" t="str">
        <f t="shared" ref="D8:D71" ca="1" si="2">IF($C8="","",IF($C8=$C7,"",IF(INDIRECT($C8&amp;"!e4")="","",INDIRECT($C8&amp;"!e4"))))</f>
        <v/>
      </c>
      <c r="E8" s="133" t="str">
        <f t="shared" ref="E8:E71" ca="1" si="3">IF($C8="","",IF($C8=$C7,"",IF(INDIRECT($C8&amp;"!g4")="","",INDIRECT($C8&amp;"!g4"))))</f>
        <v/>
      </c>
      <c r="F8" s="252" t="str">
        <f ca="1">IF($C8="","",IF($H8="","",COUNTA(G$7:$G8)-COUNTBLANK(G$7:$G8)))</f>
        <v/>
      </c>
      <c r="G8" s="253" t="str">
        <f t="shared" ref="G8:G71" ca="1" si="4">IF($C8="","",IF($C8=$C7,"",IF(INDIRECT($C8&amp;"!g5")="","",INDIRECT($C8&amp;"!g5"))))</f>
        <v/>
      </c>
      <c r="H8" s="253" t="str">
        <f t="shared" ref="H8:H71" ca="1" si="5">IF($C8="","",IF($C8=$C7,"",IF(INDIRECT($C8&amp;"!g6")="","",INDIRECT($C8&amp;"!g6"))))</f>
        <v/>
      </c>
      <c r="I8" s="252" t="str">
        <f t="shared" ca="1" si="1"/>
        <v>②</v>
      </c>
      <c r="J8" s="255" t="str">
        <f t="shared" ref="J8:J71" ca="1" si="6">IF($C8="","",IF($K8="","",IF(VLOOKUP($K8,INDIRECT($C8&amp;"!$A$12:$b$500"),2,0)=0,"",VLOOKUP($K8,INDIRECT($C8&amp;"!$A$12:$b$500"),2,0))))</f>
        <v>②諸ルールの
遵守</v>
      </c>
      <c r="K8" s="252">
        <f t="shared" ref="K8:K71" ca="1" si="7">IF($C8="","",IF($C8&gt;$C7,1,COUNTA(INDIRECT($C8&amp;"!$D$12:$D$500")-(COUNTA(INDIRECT($C8&amp;"!$D$12:$D$500")-1)))+$K7))</f>
        <v>2</v>
      </c>
      <c r="L8" s="134" t="str">
        <f t="shared" ref="L8:L71" ca="1" si="8">IF($C8="","",IF($K8="","",VLOOKUP($K8,INDIRECT($C8&amp;"!$d$12:$K$500"),2,0)))</f>
        <v>○作業場を常に整理整頓するなど、危険を誘発する要因の除去に努めている。</v>
      </c>
      <c r="M8" s="300" t="s">
        <v>651</v>
      </c>
      <c r="N8" s="301">
        <v>2</v>
      </c>
      <c r="O8" s="302">
        <v>1</v>
      </c>
      <c r="P8" s="302"/>
      <c r="Q8" s="302">
        <v>4</v>
      </c>
      <c r="R8" s="305">
        <f t="shared" ref="R8:R71" si="9">P8*Q8</f>
        <v>0</v>
      </c>
      <c r="S8" s="216"/>
    </row>
    <row r="9" spans="2:19" ht="54">
      <c r="B9" s="236">
        <v>2</v>
      </c>
      <c r="C9" s="135">
        <f t="shared" si="0"/>
        <v>2</v>
      </c>
      <c r="D9" s="133" t="str">
        <f t="shared" ca="1" si="2"/>
        <v>Ｌ１</v>
      </c>
      <c r="E9" s="133" t="str">
        <f t="shared" ca="1" si="3"/>
        <v>共通</v>
      </c>
      <c r="F9" s="252">
        <f ca="1">IF($C9="","",IF($H9="","",COUNTA(G$7:$G9)-COUNTBLANK(G$7:$G9)))</f>
        <v>2</v>
      </c>
      <c r="G9" s="253" t="str">
        <f t="shared" ca="1" si="4"/>
        <v>安全衛生の推進</v>
      </c>
      <c r="H9" s="253" t="str">
        <f t="shared" ca="1" si="5"/>
        <v>お客様の安心や商品の安全性を高めるため、安全衛生規程や各種ルールを守りながら安全に作業を推進する能力</v>
      </c>
      <c r="I9" s="252" t="str">
        <f t="shared" ca="1" si="1"/>
        <v>①</v>
      </c>
      <c r="J9" s="255" t="str">
        <f t="shared" ca="1" si="6"/>
        <v>①器具・備品の
維持保管</v>
      </c>
      <c r="K9" s="252">
        <f t="shared" ca="1" si="7"/>
        <v>1</v>
      </c>
      <c r="L9" s="134" t="str">
        <f t="shared" ca="1" si="8"/>
        <v>○［販売職種の場合］トング、トレイ、バスケットなど、器具・備品の取扱方法、洗浄・消毒方法、保管場所、保管方法を理解し、衛生的な方法で使用・保管している。</v>
      </c>
      <c r="M9" s="300"/>
      <c r="N9" s="301"/>
      <c r="O9" s="302"/>
      <c r="P9" s="302"/>
      <c r="Q9" s="302"/>
      <c r="R9" s="305">
        <f t="shared" si="9"/>
        <v>0</v>
      </c>
      <c r="S9" s="237"/>
    </row>
    <row r="10" spans="2:19" ht="40.5">
      <c r="B10" s="236">
        <v>2</v>
      </c>
      <c r="C10" s="135">
        <f t="shared" si="0"/>
        <v>2</v>
      </c>
      <c r="D10" s="133" t="str">
        <f t="shared" ca="1" si="2"/>
        <v/>
      </c>
      <c r="E10" s="133" t="str">
        <f t="shared" ca="1" si="3"/>
        <v/>
      </c>
      <c r="F10" s="252" t="str">
        <f ca="1">IF($C10="","",IF($H10="","",COUNTA(G$7:$G10)-COUNTBLANK(G$7:$G10)))</f>
        <v/>
      </c>
      <c r="G10" s="253" t="str">
        <f t="shared" ca="1" si="4"/>
        <v/>
      </c>
      <c r="H10" s="253" t="str">
        <f t="shared" ca="1" si="5"/>
        <v/>
      </c>
      <c r="I10" s="252" t="str">
        <f t="shared" ca="1" si="1"/>
        <v>②</v>
      </c>
      <c r="J10" s="255" t="str">
        <f t="shared" ca="1" si="6"/>
        <v>②安全・衛生・
クレンリネスの
推進</v>
      </c>
      <c r="K10" s="252">
        <f t="shared" ca="1" si="7"/>
        <v>2</v>
      </c>
      <c r="L10" s="134" t="str">
        <f t="shared" ca="1" si="8"/>
        <v>○［製造職種の場合］パン製造工程において、異物や雑菌が混入しないように注意を払っている。</v>
      </c>
      <c r="M10" s="300"/>
      <c r="N10" s="301"/>
      <c r="O10" s="302"/>
      <c r="P10" s="302"/>
      <c r="Q10" s="302"/>
      <c r="R10" s="305">
        <f t="shared" si="9"/>
        <v>0</v>
      </c>
      <c r="S10" s="237"/>
    </row>
    <row r="11" spans="2:19" ht="27">
      <c r="B11" s="236">
        <v>2</v>
      </c>
      <c r="C11" s="130">
        <f t="shared" si="0"/>
        <v>2</v>
      </c>
      <c r="D11" s="133" t="str">
        <f t="shared" ca="1" si="2"/>
        <v/>
      </c>
      <c r="E11" s="133" t="str">
        <f t="shared" ca="1" si="3"/>
        <v/>
      </c>
      <c r="F11" s="252" t="str">
        <f ca="1">IF($C11="","",IF($H11="","",COUNTA(G$7:$G11)-COUNTBLANK(G$7:$G11)))</f>
        <v/>
      </c>
      <c r="G11" s="253" t="str">
        <f t="shared" ca="1" si="4"/>
        <v/>
      </c>
      <c r="H11" s="253" t="str">
        <f t="shared" ca="1" si="5"/>
        <v/>
      </c>
      <c r="I11" s="252" t="str">
        <f t="shared" ca="1" si="1"/>
        <v/>
      </c>
      <c r="J11" s="255" t="str">
        <f t="shared" ca="1" si="6"/>
        <v/>
      </c>
      <c r="K11" s="252">
        <f t="shared" ca="1" si="7"/>
        <v>3</v>
      </c>
      <c r="L11" s="134" t="str">
        <f t="shared" ca="1" si="8"/>
        <v>○［販売職種の場合］衛生維持に常に注意を払い、天井、床、陳列棚、トレイ、ビニール袋など、作業場、器具、備品の清掃を定められた基準と手順に従って行っている。</v>
      </c>
      <c r="M11" s="300"/>
      <c r="N11" s="301"/>
      <c r="O11" s="302"/>
      <c r="P11" s="302"/>
      <c r="Q11" s="302"/>
      <c r="R11" s="305">
        <f t="shared" si="9"/>
        <v>0</v>
      </c>
    </row>
    <row r="12" spans="2:19" ht="14.25">
      <c r="B12" s="236"/>
      <c r="C12" s="135" t="str">
        <f t="shared" si="0"/>
        <v/>
      </c>
      <c r="D12" s="133" t="str">
        <f t="shared" ca="1" si="2"/>
        <v/>
      </c>
      <c r="E12" s="133" t="str">
        <f t="shared" ca="1" si="3"/>
        <v/>
      </c>
      <c r="F12" s="252" t="str">
        <f>IF($C12="","",IF($H12="","",COUNTA(G$7:$G12)-COUNTBLANK(G$7:$G12)))</f>
        <v/>
      </c>
      <c r="G12" s="253" t="str">
        <f t="shared" ca="1" si="4"/>
        <v/>
      </c>
      <c r="H12" s="253" t="str">
        <f t="shared" ca="1" si="5"/>
        <v/>
      </c>
      <c r="I12" s="252" t="str">
        <f t="shared" si="1"/>
        <v/>
      </c>
      <c r="J12" s="255" t="str">
        <f t="shared" ca="1" si="6"/>
        <v/>
      </c>
      <c r="K12" s="252" t="str">
        <f t="shared" ca="1" si="7"/>
        <v/>
      </c>
      <c r="L12" s="134" t="str">
        <f t="shared" ca="1" si="8"/>
        <v/>
      </c>
      <c r="M12" s="300"/>
      <c r="N12" s="301"/>
      <c r="O12" s="302"/>
      <c r="P12" s="302"/>
      <c r="Q12" s="302"/>
      <c r="R12" s="305">
        <f t="shared" si="9"/>
        <v>0</v>
      </c>
    </row>
    <row r="13" spans="2:19" ht="14.25">
      <c r="B13" s="236"/>
      <c r="C13" s="135" t="str">
        <f t="shared" si="0"/>
        <v/>
      </c>
      <c r="D13" s="133" t="str">
        <f t="shared" ca="1" si="2"/>
        <v/>
      </c>
      <c r="E13" s="133" t="str">
        <f t="shared" ca="1" si="3"/>
        <v/>
      </c>
      <c r="F13" s="252" t="str">
        <f>IF($C13="","",IF($H13="","",COUNTA(G$7:$G13)-COUNTBLANK(G$7:$G13)))</f>
        <v/>
      </c>
      <c r="G13" s="253" t="str">
        <f t="shared" ca="1" si="4"/>
        <v/>
      </c>
      <c r="H13" s="253" t="str">
        <f t="shared" ca="1" si="5"/>
        <v/>
      </c>
      <c r="I13" s="252" t="str">
        <f t="shared" si="1"/>
        <v/>
      </c>
      <c r="J13" s="255" t="str">
        <f t="shared" ca="1" si="6"/>
        <v/>
      </c>
      <c r="K13" s="252" t="str">
        <f t="shared" ca="1" si="7"/>
        <v/>
      </c>
      <c r="L13" s="134" t="str">
        <f t="shared" ca="1" si="8"/>
        <v/>
      </c>
      <c r="M13" s="300"/>
      <c r="N13" s="301"/>
      <c r="O13" s="302"/>
      <c r="P13" s="302"/>
      <c r="Q13" s="302"/>
      <c r="R13" s="305">
        <f t="shared" si="9"/>
        <v>0</v>
      </c>
    </row>
    <row r="14" spans="2:19" ht="14.25">
      <c r="B14" s="236"/>
      <c r="C14" s="135" t="str">
        <f t="shared" si="0"/>
        <v/>
      </c>
      <c r="D14" s="133" t="str">
        <f t="shared" ca="1" si="2"/>
        <v/>
      </c>
      <c r="E14" s="133" t="str">
        <f t="shared" ca="1" si="3"/>
        <v/>
      </c>
      <c r="F14" s="252" t="str">
        <f>IF($C14="","",IF($H14="","",COUNTA(G$7:$G14)-COUNTBLANK(G$7:$G14)))</f>
        <v/>
      </c>
      <c r="G14" s="253" t="str">
        <f t="shared" ca="1" si="4"/>
        <v/>
      </c>
      <c r="H14" s="253" t="str">
        <f t="shared" ca="1" si="5"/>
        <v/>
      </c>
      <c r="I14" s="252" t="str">
        <f t="shared" si="1"/>
        <v/>
      </c>
      <c r="J14" s="255" t="str">
        <f t="shared" ca="1" si="6"/>
        <v/>
      </c>
      <c r="K14" s="252" t="str">
        <f t="shared" ca="1" si="7"/>
        <v/>
      </c>
      <c r="L14" s="134" t="str">
        <f t="shared" ca="1" si="8"/>
        <v/>
      </c>
      <c r="M14" s="300"/>
      <c r="N14" s="301"/>
      <c r="O14" s="302"/>
      <c r="P14" s="302"/>
      <c r="Q14" s="302"/>
      <c r="R14" s="305">
        <f t="shared" si="9"/>
        <v>0</v>
      </c>
    </row>
    <row r="15" spans="2:19" ht="14.25">
      <c r="B15" s="236"/>
      <c r="C15" s="130" t="str">
        <f t="shared" si="0"/>
        <v/>
      </c>
      <c r="D15" s="133" t="str">
        <f t="shared" ca="1" si="2"/>
        <v/>
      </c>
      <c r="E15" s="133" t="str">
        <f t="shared" ca="1" si="3"/>
        <v/>
      </c>
      <c r="F15" s="252" t="str">
        <f>IF($C15="","",IF($H15="","",COUNTA(G$7:$G15)-COUNTBLANK(G$7:$G15)))</f>
        <v/>
      </c>
      <c r="G15" s="253" t="str">
        <f t="shared" ca="1" si="4"/>
        <v/>
      </c>
      <c r="H15" s="253" t="str">
        <f t="shared" ca="1" si="5"/>
        <v/>
      </c>
      <c r="I15" s="252" t="str">
        <f t="shared" si="1"/>
        <v/>
      </c>
      <c r="J15" s="255" t="str">
        <f t="shared" ca="1" si="6"/>
        <v/>
      </c>
      <c r="K15" s="252" t="str">
        <f t="shared" ca="1" si="7"/>
        <v/>
      </c>
      <c r="L15" s="134" t="str">
        <f t="shared" ca="1" si="8"/>
        <v/>
      </c>
      <c r="M15" s="300"/>
      <c r="N15" s="301"/>
      <c r="O15" s="302"/>
      <c r="P15" s="302"/>
      <c r="Q15" s="302"/>
      <c r="R15" s="305">
        <f t="shared" si="9"/>
        <v>0</v>
      </c>
    </row>
    <row r="16" spans="2:19" ht="14.25">
      <c r="B16" s="236"/>
      <c r="C16" s="135" t="str">
        <f t="shared" si="0"/>
        <v/>
      </c>
      <c r="D16" s="133" t="str">
        <f t="shared" ca="1" si="2"/>
        <v/>
      </c>
      <c r="E16" s="133" t="str">
        <f t="shared" ca="1" si="3"/>
        <v/>
      </c>
      <c r="F16" s="252" t="str">
        <f>IF($C16="","",IF($H16="","",COUNTA(G$7:$G16)-COUNTBLANK(G$7:$G16)))</f>
        <v/>
      </c>
      <c r="G16" s="253" t="str">
        <f t="shared" ca="1" si="4"/>
        <v/>
      </c>
      <c r="H16" s="253" t="str">
        <f t="shared" ca="1" si="5"/>
        <v/>
      </c>
      <c r="I16" s="252" t="str">
        <f t="shared" si="1"/>
        <v/>
      </c>
      <c r="J16" s="255" t="str">
        <f t="shared" ca="1" si="6"/>
        <v/>
      </c>
      <c r="K16" s="252" t="str">
        <f t="shared" ca="1" si="7"/>
        <v/>
      </c>
      <c r="L16" s="134" t="str">
        <f t="shared" ca="1" si="8"/>
        <v/>
      </c>
      <c r="M16" s="300"/>
      <c r="N16" s="301"/>
      <c r="O16" s="302"/>
      <c r="P16" s="302"/>
      <c r="Q16" s="302"/>
      <c r="R16" s="305">
        <f t="shared" si="9"/>
        <v>0</v>
      </c>
    </row>
    <row r="17" spans="2:19" ht="14.25">
      <c r="B17" s="236"/>
      <c r="C17" s="135" t="str">
        <f t="shared" si="0"/>
        <v/>
      </c>
      <c r="D17" s="133" t="str">
        <f t="shared" ca="1" si="2"/>
        <v/>
      </c>
      <c r="E17" s="133" t="str">
        <f t="shared" ca="1" si="3"/>
        <v/>
      </c>
      <c r="F17" s="252" t="str">
        <f>IF($C17="","",IF($H17="","",COUNTA(G$7:$G17)-COUNTBLANK(G$7:$G17)))</f>
        <v/>
      </c>
      <c r="G17" s="253" t="str">
        <f t="shared" ca="1" si="4"/>
        <v/>
      </c>
      <c r="H17" s="253" t="str">
        <f t="shared" ca="1" si="5"/>
        <v/>
      </c>
      <c r="I17" s="252" t="str">
        <f t="shared" si="1"/>
        <v/>
      </c>
      <c r="J17" s="255" t="str">
        <f t="shared" ca="1" si="6"/>
        <v/>
      </c>
      <c r="K17" s="252" t="str">
        <f t="shared" ca="1" si="7"/>
        <v/>
      </c>
      <c r="L17" s="134" t="str">
        <f t="shared" ca="1" si="8"/>
        <v/>
      </c>
      <c r="M17" s="300"/>
      <c r="N17" s="301"/>
      <c r="O17" s="302"/>
      <c r="P17" s="302"/>
      <c r="Q17" s="302"/>
      <c r="R17" s="305">
        <f t="shared" si="9"/>
        <v>0</v>
      </c>
      <c r="S17" s="216"/>
    </row>
    <row r="18" spans="2:19" ht="14.25">
      <c r="B18" s="236"/>
      <c r="C18" s="135" t="str">
        <f t="shared" si="0"/>
        <v/>
      </c>
      <c r="D18" s="133" t="str">
        <f t="shared" ca="1" si="2"/>
        <v/>
      </c>
      <c r="E18" s="133" t="str">
        <f t="shared" ca="1" si="3"/>
        <v/>
      </c>
      <c r="F18" s="252" t="str">
        <f>IF($C18="","",IF($H18="","",COUNTA(G$7:$G18)-COUNTBLANK(G$7:$G18)))</f>
        <v/>
      </c>
      <c r="G18" s="253" t="str">
        <f t="shared" ca="1" si="4"/>
        <v/>
      </c>
      <c r="H18" s="253" t="str">
        <f t="shared" ca="1" si="5"/>
        <v/>
      </c>
      <c r="I18" s="252" t="str">
        <f t="shared" si="1"/>
        <v/>
      </c>
      <c r="J18" s="255" t="str">
        <f t="shared" ca="1" si="6"/>
        <v/>
      </c>
      <c r="K18" s="252" t="str">
        <f t="shared" ca="1" si="7"/>
        <v/>
      </c>
      <c r="L18" s="134" t="str">
        <f t="shared" ca="1" si="8"/>
        <v/>
      </c>
      <c r="M18" s="300"/>
      <c r="N18" s="301"/>
      <c r="O18" s="302"/>
      <c r="P18" s="302"/>
      <c r="Q18" s="302"/>
      <c r="R18" s="305">
        <f t="shared" si="9"/>
        <v>0</v>
      </c>
      <c r="S18" s="216"/>
    </row>
    <row r="19" spans="2:19" ht="14.25">
      <c r="B19" s="236"/>
      <c r="C19" s="135" t="str">
        <f t="shared" si="0"/>
        <v/>
      </c>
      <c r="D19" s="133" t="str">
        <f t="shared" ca="1" si="2"/>
        <v/>
      </c>
      <c r="E19" s="133" t="str">
        <f t="shared" ca="1" si="3"/>
        <v/>
      </c>
      <c r="F19" s="252" t="str">
        <f>IF($C19="","",IF($H19="","",COUNTA(G$7:$G19)-COUNTBLANK(G$7:$G19)))</f>
        <v/>
      </c>
      <c r="G19" s="253" t="str">
        <f t="shared" ca="1" si="4"/>
        <v/>
      </c>
      <c r="H19" s="253" t="str">
        <f t="shared" ca="1" si="5"/>
        <v/>
      </c>
      <c r="I19" s="252" t="str">
        <f t="shared" si="1"/>
        <v/>
      </c>
      <c r="J19" s="255" t="str">
        <f t="shared" ca="1" si="6"/>
        <v/>
      </c>
      <c r="K19" s="252" t="str">
        <f t="shared" ca="1" si="7"/>
        <v/>
      </c>
      <c r="L19" s="134" t="str">
        <f t="shared" ca="1" si="8"/>
        <v/>
      </c>
      <c r="M19" s="300"/>
      <c r="N19" s="301"/>
      <c r="O19" s="302"/>
      <c r="P19" s="302"/>
      <c r="Q19" s="302"/>
      <c r="R19" s="305">
        <f t="shared" si="9"/>
        <v>0</v>
      </c>
      <c r="S19" s="216"/>
    </row>
    <row r="20" spans="2:19" ht="14.25">
      <c r="B20" s="236"/>
      <c r="C20" s="135" t="str">
        <f t="shared" si="0"/>
        <v/>
      </c>
      <c r="D20" s="133" t="str">
        <f t="shared" ca="1" si="2"/>
        <v/>
      </c>
      <c r="E20" s="133" t="str">
        <f t="shared" ca="1" si="3"/>
        <v/>
      </c>
      <c r="F20" s="252" t="str">
        <f>IF($C20="","",IF($H20="","",COUNTA(G$7:$G20)-COUNTBLANK(G$7:$G20)))</f>
        <v/>
      </c>
      <c r="G20" s="253" t="str">
        <f t="shared" ca="1" si="4"/>
        <v/>
      </c>
      <c r="H20" s="253" t="str">
        <f t="shared" ca="1" si="5"/>
        <v/>
      </c>
      <c r="I20" s="252" t="str">
        <f t="shared" si="1"/>
        <v/>
      </c>
      <c r="J20" s="255" t="str">
        <f t="shared" ca="1" si="6"/>
        <v/>
      </c>
      <c r="K20" s="252" t="str">
        <f t="shared" ca="1" si="7"/>
        <v/>
      </c>
      <c r="L20" s="134" t="str">
        <f t="shared" ca="1" si="8"/>
        <v/>
      </c>
      <c r="M20" s="300"/>
      <c r="N20" s="301"/>
      <c r="O20" s="302"/>
      <c r="P20" s="302"/>
      <c r="Q20" s="302"/>
      <c r="R20" s="305">
        <f t="shared" si="9"/>
        <v>0</v>
      </c>
      <c r="S20" s="216"/>
    </row>
    <row r="21" spans="2:19" ht="14.25">
      <c r="B21" s="236"/>
      <c r="C21" s="135" t="str">
        <f t="shared" si="0"/>
        <v/>
      </c>
      <c r="D21" s="133" t="str">
        <f t="shared" ca="1" si="2"/>
        <v/>
      </c>
      <c r="E21" s="133" t="str">
        <f t="shared" ca="1" si="3"/>
        <v/>
      </c>
      <c r="F21" s="252" t="str">
        <f>IF($C21="","",IF($H21="","",COUNTA(G$7:$G21)-COUNTBLANK(G$7:$G21)))</f>
        <v/>
      </c>
      <c r="G21" s="253" t="str">
        <f t="shared" ca="1" si="4"/>
        <v/>
      </c>
      <c r="H21" s="253" t="str">
        <f t="shared" ca="1" si="5"/>
        <v/>
      </c>
      <c r="I21" s="252" t="str">
        <f t="shared" si="1"/>
        <v/>
      </c>
      <c r="J21" s="255" t="str">
        <f t="shared" ca="1" si="6"/>
        <v/>
      </c>
      <c r="K21" s="252" t="str">
        <f t="shared" ca="1" si="7"/>
        <v/>
      </c>
      <c r="L21" s="134" t="str">
        <f t="shared" ca="1" si="8"/>
        <v/>
      </c>
      <c r="M21" s="300"/>
      <c r="N21" s="301"/>
      <c r="O21" s="302"/>
      <c r="P21" s="302"/>
      <c r="Q21" s="302"/>
      <c r="R21" s="305">
        <f t="shared" si="9"/>
        <v>0</v>
      </c>
      <c r="S21" s="216"/>
    </row>
    <row r="22" spans="2:19" ht="14.25">
      <c r="B22" s="236"/>
      <c r="C22" s="135" t="str">
        <f t="shared" si="0"/>
        <v/>
      </c>
      <c r="D22" s="133" t="str">
        <f t="shared" ca="1" si="2"/>
        <v/>
      </c>
      <c r="E22" s="133" t="str">
        <f t="shared" ca="1" si="3"/>
        <v/>
      </c>
      <c r="F22" s="252" t="str">
        <f>IF($C22="","",IF($H22="","",COUNTA(G$7:$G22)-COUNTBLANK(G$7:$G22)))</f>
        <v/>
      </c>
      <c r="G22" s="253" t="str">
        <f t="shared" ca="1" si="4"/>
        <v/>
      </c>
      <c r="H22" s="253" t="str">
        <f t="shared" ca="1" si="5"/>
        <v/>
      </c>
      <c r="I22" s="252" t="str">
        <f t="shared" si="1"/>
        <v/>
      </c>
      <c r="J22" s="255" t="str">
        <f t="shared" ca="1" si="6"/>
        <v/>
      </c>
      <c r="K22" s="252" t="str">
        <f t="shared" ca="1" si="7"/>
        <v/>
      </c>
      <c r="L22" s="134" t="str">
        <f t="shared" ca="1" si="8"/>
        <v/>
      </c>
      <c r="M22" s="300"/>
      <c r="N22" s="301"/>
      <c r="O22" s="302"/>
      <c r="P22" s="302"/>
      <c r="Q22" s="302"/>
      <c r="R22" s="305">
        <f t="shared" si="9"/>
        <v>0</v>
      </c>
      <c r="S22" s="216"/>
    </row>
    <row r="23" spans="2:19" ht="14.25">
      <c r="B23" s="236"/>
      <c r="C23" s="135" t="str">
        <f t="shared" si="0"/>
        <v/>
      </c>
      <c r="D23" s="133" t="str">
        <f t="shared" ca="1" si="2"/>
        <v/>
      </c>
      <c r="E23" s="133" t="str">
        <f t="shared" ca="1" si="3"/>
        <v/>
      </c>
      <c r="F23" s="252" t="str">
        <f>IF($C23="","",IF($H23="","",COUNTA(G$7:$G23)-COUNTBLANK(G$7:$G23)))</f>
        <v/>
      </c>
      <c r="G23" s="253" t="str">
        <f t="shared" ca="1" si="4"/>
        <v/>
      </c>
      <c r="H23" s="253" t="str">
        <f t="shared" ca="1" si="5"/>
        <v/>
      </c>
      <c r="I23" s="252" t="str">
        <f t="shared" si="1"/>
        <v/>
      </c>
      <c r="J23" s="255" t="str">
        <f t="shared" ca="1" si="6"/>
        <v/>
      </c>
      <c r="K23" s="252" t="str">
        <f t="shared" ca="1" si="7"/>
        <v/>
      </c>
      <c r="L23" s="134" t="str">
        <f t="shared" ca="1" si="8"/>
        <v/>
      </c>
      <c r="M23" s="300"/>
      <c r="N23" s="301"/>
      <c r="O23" s="302"/>
      <c r="P23" s="302"/>
      <c r="Q23" s="302"/>
      <c r="R23" s="305">
        <f t="shared" si="9"/>
        <v>0</v>
      </c>
      <c r="S23" s="216"/>
    </row>
    <row r="24" spans="2:19" ht="14.25">
      <c r="B24" s="236"/>
      <c r="C24" s="135" t="str">
        <f t="shared" si="0"/>
        <v/>
      </c>
      <c r="D24" s="133" t="str">
        <f t="shared" ca="1" si="2"/>
        <v/>
      </c>
      <c r="E24" s="133" t="str">
        <f t="shared" ca="1" si="3"/>
        <v/>
      </c>
      <c r="F24" s="252" t="str">
        <f>IF($C24="","",IF($H24="","",COUNTA(G$7:$G24)-COUNTBLANK(G$7:$G24)))</f>
        <v/>
      </c>
      <c r="G24" s="253" t="str">
        <f t="shared" ca="1" si="4"/>
        <v/>
      </c>
      <c r="H24" s="253" t="str">
        <f t="shared" ca="1" si="5"/>
        <v/>
      </c>
      <c r="I24" s="252" t="str">
        <f t="shared" si="1"/>
        <v/>
      </c>
      <c r="J24" s="255" t="str">
        <f t="shared" ca="1" si="6"/>
        <v/>
      </c>
      <c r="K24" s="252" t="str">
        <f t="shared" ca="1" si="7"/>
        <v/>
      </c>
      <c r="L24" s="134" t="str">
        <f t="shared" ca="1" si="8"/>
        <v/>
      </c>
      <c r="M24" s="300"/>
      <c r="N24" s="301"/>
      <c r="O24" s="302"/>
      <c r="P24" s="302"/>
      <c r="Q24" s="302"/>
      <c r="R24" s="305">
        <f t="shared" si="9"/>
        <v>0</v>
      </c>
      <c r="S24" s="216"/>
    </row>
    <row r="25" spans="2:19">
      <c r="B25" s="239"/>
      <c r="C25" s="135" t="str">
        <f t="shared" si="0"/>
        <v/>
      </c>
      <c r="D25" s="133" t="str">
        <f t="shared" ca="1" si="2"/>
        <v/>
      </c>
      <c r="E25" s="133" t="str">
        <f t="shared" ca="1" si="3"/>
        <v/>
      </c>
      <c r="F25" s="252" t="str">
        <f>IF($C25="","",IF($H25="","",COUNTA(G$7:$G25)-COUNTBLANK(G$7:$G25)))</f>
        <v/>
      </c>
      <c r="G25" s="253" t="str">
        <f t="shared" ca="1" si="4"/>
        <v/>
      </c>
      <c r="H25" s="253" t="str">
        <f t="shared" ca="1" si="5"/>
        <v/>
      </c>
      <c r="I25" s="252" t="str">
        <f t="shared" si="1"/>
        <v/>
      </c>
      <c r="J25" s="255" t="str">
        <f t="shared" ca="1" si="6"/>
        <v/>
      </c>
      <c r="K25" s="252" t="str">
        <f t="shared" ca="1" si="7"/>
        <v/>
      </c>
      <c r="L25" s="134" t="str">
        <f t="shared" ca="1" si="8"/>
        <v/>
      </c>
      <c r="M25" s="300"/>
      <c r="N25" s="301"/>
      <c r="O25" s="302"/>
      <c r="P25" s="302"/>
      <c r="Q25" s="302"/>
      <c r="R25" s="305">
        <f t="shared" si="9"/>
        <v>0</v>
      </c>
      <c r="S25" s="216"/>
    </row>
    <row r="26" spans="2:19">
      <c r="B26" s="239"/>
      <c r="C26" s="135" t="str">
        <f t="shared" si="0"/>
        <v/>
      </c>
      <c r="D26" s="133" t="str">
        <f t="shared" ca="1" si="2"/>
        <v/>
      </c>
      <c r="E26" s="133" t="str">
        <f t="shared" ca="1" si="3"/>
        <v/>
      </c>
      <c r="F26" s="252" t="str">
        <f>IF($C26="","",IF($H26="","",COUNTA(G$7:$G26)-COUNTBLANK(G$7:$G26)))</f>
        <v/>
      </c>
      <c r="G26" s="253" t="str">
        <f t="shared" ca="1" si="4"/>
        <v/>
      </c>
      <c r="H26" s="253" t="str">
        <f t="shared" ca="1" si="5"/>
        <v/>
      </c>
      <c r="I26" s="252" t="str">
        <f t="shared" si="1"/>
        <v/>
      </c>
      <c r="J26" s="255" t="str">
        <f t="shared" ca="1" si="6"/>
        <v/>
      </c>
      <c r="K26" s="252" t="str">
        <f t="shared" ca="1" si="7"/>
        <v/>
      </c>
      <c r="L26" s="134" t="str">
        <f t="shared" ca="1" si="8"/>
        <v/>
      </c>
      <c r="M26" s="300"/>
      <c r="N26" s="301"/>
      <c r="O26" s="302"/>
      <c r="P26" s="302"/>
      <c r="Q26" s="302"/>
      <c r="R26" s="305">
        <f t="shared" si="9"/>
        <v>0</v>
      </c>
      <c r="S26" s="216"/>
    </row>
    <row r="27" spans="2:19">
      <c r="B27" s="239"/>
      <c r="C27" s="135" t="str">
        <f t="shared" si="0"/>
        <v/>
      </c>
      <c r="D27" s="133" t="str">
        <f t="shared" ca="1" si="2"/>
        <v/>
      </c>
      <c r="E27" s="133" t="str">
        <f t="shared" ca="1" si="3"/>
        <v/>
      </c>
      <c r="F27" s="252" t="str">
        <f>IF($C27="","",IF($H27="","",COUNTA(G$7:$G27)-COUNTBLANK(G$7:$G27)))</f>
        <v/>
      </c>
      <c r="G27" s="253" t="str">
        <f t="shared" ca="1" si="4"/>
        <v/>
      </c>
      <c r="H27" s="253" t="str">
        <f t="shared" ca="1" si="5"/>
        <v/>
      </c>
      <c r="I27" s="252" t="str">
        <f t="shared" si="1"/>
        <v/>
      </c>
      <c r="J27" s="255" t="str">
        <f t="shared" ca="1" si="6"/>
        <v/>
      </c>
      <c r="K27" s="252" t="str">
        <f t="shared" ca="1" si="7"/>
        <v/>
      </c>
      <c r="L27" s="134" t="str">
        <f t="shared" ca="1" si="8"/>
        <v/>
      </c>
      <c r="M27" s="300"/>
      <c r="N27" s="301"/>
      <c r="O27" s="302"/>
      <c r="P27" s="302"/>
      <c r="Q27" s="302"/>
      <c r="R27" s="305">
        <f t="shared" si="9"/>
        <v>0</v>
      </c>
      <c r="S27" s="216"/>
    </row>
    <row r="28" spans="2:19">
      <c r="B28" s="239"/>
      <c r="C28" s="135" t="str">
        <f t="shared" si="0"/>
        <v/>
      </c>
      <c r="D28" s="133" t="str">
        <f t="shared" ca="1" si="2"/>
        <v/>
      </c>
      <c r="E28" s="133" t="str">
        <f t="shared" ca="1" si="3"/>
        <v/>
      </c>
      <c r="F28" s="252" t="str">
        <f>IF($C28="","",IF($H28="","",COUNTA(G$7:$G28)-COUNTBLANK(G$7:$G28)))</f>
        <v/>
      </c>
      <c r="G28" s="253" t="str">
        <f t="shared" ca="1" si="4"/>
        <v/>
      </c>
      <c r="H28" s="253" t="str">
        <f t="shared" ca="1" si="5"/>
        <v/>
      </c>
      <c r="I28" s="252" t="str">
        <f t="shared" si="1"/>
        <v/>
      </c>
      <c r="J28" s="255" t="str">
        <f t="shared" ca="1" si="6"/>
        <v/>
      </c>
      <c r="K28" s="252" t="str">
        <f t="shared" ca="1" si="7"/>
        <v/>
      </c>
      <c r="L28" s="134" t="str">
        <f t="shared" ca="1" si="8"/>
        <v/>
      </c>
      <c r="M28" s="300"/>
      <c r="N28" s="301"/>
      <c r="O28" s="302"/>
      <c r="P28" s="302"/>
      <c r="Q28" s="302"/>
      <c r="R28" s="305">
        <f t="shared" si="9"/>
        <v>0</v>
      </c>
      <c r="S28" s="216"/>
    </row>
    <row r="29" spans="2:19">
      <c r="B29" s="239"/>
      <c r="C29" s="135" t="str">
        <f t="shared" si="0"/>
        <v/>
      </c>
      <c r="D29" s="133" t="str">
        <f t="shared" ca="1" si="2"/>
        <v/>
      </c>
      <c r="E29" s="133" t="str">
        <f t="shared" ca="1" si="3"/>
        <v/>
      </c>
      <c r="F29" s="252" t="str">
        <f>IF($C29="","",IF($H29="","",COUNTA(G$7:$G29)-COUNTBLANK(G$7:$G29)))</f>
        <v/>
      </c>
      <c r="G29" s="253" t="str">
        <f t="shared" ca="1" si="4"/>
        <v/>
      </c>
      <c r="H29" s="253" t="str">
        <f t="shared" ca="1" si="5"/>
        <v/>
      </c>
      <c r="I29" s="252" t="str">
        <f t="shared" si="1"/>
        <v/>
      </c>
      <c r="J29" s="255" t="str">
        <f t="shared" ca="1" si="6"/>
        <v/>
      </c>
      <c r="K29" s="252" t="str">
        <f t="shared" ca="1" si="7"/>
        <v/>
      </c>
      <c r="L29" s="134" t="str">
        <f t="shared" ca="1" si="8"/>
        <v/>
      </c>
      <c r="M29" s="300"/>
      <c r="N29" s="301"/>
      <c r="O29" s="302"/>
      <c r="P29" s="302"/>
      <c r="Q29" s="302"/>
      <c r="R29" s="305">
        <f t="shared" si="9"/>
        <v>0</v>
      </c>
      <c r="S29" s="216"/>
    </row>
    <row r="30" spans="2:19">
      <c r="B30" s="239"/>
      <c r="C30" s="135" t="str">
        <f t="shared" si="0"/>
        <v/>
      </c>
      <c r="D30" s="133" t="str">
        <f t="shared" ca="1" si="2"/>
        <v/>
      </c>
      <c r="E30" s="133" t="str">
        <f t="shared" ca="1" si="3"/>
        <v/>
      </c>
      <c r="F30" s="252" t="str">
        <f>IF($C30="","",IF($H30="","",COUNTA(G$7:$G30)-COUNTBLANK(G$7:$G30)))</f>
        <v/>
      </c>
      <c r="G30" s="253" t="str">
        <f t="shared" ca="1" si="4"/>
        <v/>
      </c>
      <c r="H30" s="253" t="str">
        <f t="shared" ca="1" si="5"/>
        <v/>
      </c>
      <c r="I30" s="252" t="str">
        <f t="shared" si="1"/>
        <v/>
      </c>
      <c r="J30" s="255" t="str">
        <f t="shared" ca="1" si="6"/>
        <v/>
      </c>
      <c r="K30" s="252" t="str">
        <f t="shared" ca="1" si="7"/>
        <v/>
      </c>
      <c r="L30" s="134" t="str">
        <f t="shared" ca="1" si="8"/>
        <v/>
      </c>
      <c r="M30" s="300"/>
      <c r="N30" s="301"/>
      <c r="O30" s="302"/>
      <c r="P30" s="302"/>
      <c r="Q30" s="302"/>
      <c r="R30" s="305">
        <f t="shared" si="9"/>
        <v>0</v>
      </c>
      <c r="S30" s="216"/>
    </row>
    <row r="31" spans="2:19">
      <c r="B31" s="239"/>
      <c r="C31" s="135" t="str">
        <f t="shared" si="0"/>
        <v/>
      </c>
      <c r="D31" s="133" t="str">
        <f t="shared" ca="1" si="2"/>
        <v/>
      </c>
      <c r="E31" s="133" t="str">
        <f t="shared" ca="1" si="3"/>
        <v/>
      </c>
      <c r="F31" s="252" t="str">
        <f>IF($C31="","",IF($H31="","",COUNTA(G$7:$G31)-COUNTBLANK(G$7:$G31)))</f>
        <v/>
      </c>
      <c r="G31" s="253" t="str">
        <f t="shared" ca="1" si="4"/>
        <v/>
      </c>
      <c r="H31" s="253" t="str">
        <f t="shared" ca="1" si="5"/>
        <v/>
      </c>
      <c r="I31" s="252" t="str">
        <f t="shared" si="1"/>
        <v/>
      </c>
      <c r="J31" s="255" t="str">
        <f t="shared" ca="1" si="6"/>
        <v/>
      </c>
      <c r="K31" s="252" t="str">
        <f t="shared" ca="1" si="7"/>
        <v/>
      </c>
      <c r="L31" s="134" t="str">
        <f t="shared" ca="1" si="8"/>
        <v/>
      </c>
      <c r="M31" s="300"/>
      <c r="N31" s="301"/>
      <c r="O31" s="302"/>
      <c r="P31" s="302"/>
      <c r="Q31" s="302"/>
      <c r="R31" s="305">
        <f t="shared" si="9"/>
        <v>0</v>
      </c>
      <c r="S31" s="216"/>
    </row>
    <row r="32" spans="2:19">
      <c r="B32" s="239"/>
      <c r="C32" s="135" t="str">
        <f t="shared" si="0"/>
        <v/>
      </c>
      <c r="D32" s="133" t="str">
        <f t="shared" ca="1" si="2"/>
        <v/>
      </c>
      <c r="E32" s="133" t="str">
        <f t="shared" ca="1" si="3"/>
        <v/>
      </c>
      <c r="F32" s="252" t="str">
        <f>IF($C32="","",IF($H32="","",COUNTA(G$7:$G32)-COUNTBLANK(G$7:$G32)))</f>
        <v/>
      </c>
      <c r="G32" s="253" t="str">
        <f t="shared" ca="1" si="4"/>
        <v/>
      </c>
      <c r="H32" s="253" t="str">
        <f t="shared" ca="1" si="5"/>
        <v/>
      </c>
      <c r="I32" s="252" t="str">
        <f t="shared" si="1"/>
        <v/>
      </c>
      <c r="J32" s="255" t="str">
        <f t="shared" ca="1" si="6"/>
        <v/>
      </c>
      <c r="K32" s="252" t="str">
        <f t="shared" ca="1" si="7"/>
        <v/>
      </c>
      <c r="L32" s="134" t="str">
        <f t="shared" ca="1" si="8"/>
        <v/>
      </c>
      <c r="M32" s="300"/>
      <c r="N32" s="301"/>
      <c r="O32" s="302"/>
      <c r="P32" s="302"/>
      <c r="Q32" s="302"/>
      <c r="R32" s="305">
        <f t="shared" si="9"/>
        <v>0</v>
      </c>
      <c r="S32" s="216"/>
    </row>
    <row r="33" spans="2:19">
      <c r="B33" s="239"/>
      <c r="C33" s="135" t="str">
        <f t="shared" si="0"/>
        <v/>
      </c>
      <c r="D33" s="133" t="str">
        <f t="shared" ca="1" si="2"/>
        <v/>
      </c>
      <c r="E33" s="133" t="str">
        <f t="shared" ca="1" si="3"/>
        <v/>
      </c>
      <c r="F33" s="252" t="str">
        <f>IF($C33="","",IF($H33="","",COUNTA(G$7:$G33)-COUNTBLANK(G$7:$G33)))</f>
        <v/>
      </c>
      <c r="G33" s="253" t="str">
        <f t="shared" ca="1" si="4"/>
        <v/>
      </c>
      <c r="H33" s="253" t="str">
        <f t="shared" ca="1" si="5"/>
        <v/>
      </c>
      <c r="I33" s="252" t="str">
        <f t="shared" si="1"/>
        <v/>
      </c>
      <c r="J33" s="255" t="str">
        <f t="shared" ca="1" si="6"/>
        <v/>
      </c>
      <c r="K33" s="252" t="str">
        <f t="shared" ca="1" si="7"/>
        <v/>
      </c>
      <c r="L33" s="134" t="str">
        <f t="shared" ca="1" si="8"/>
        <v/>
      </c>
      <c r="M33" s="300"/>
      <c r="N33" s="301"/>
      <c r="O33" s="302"/>
      <c r="P33" s="302"/>
      <c r="Q33" s="302"/>
      <c r="R33" s="305">
        <f t="shared" si="9"/>
        <v>0</v>
      </c>
      <c r="S33" s="216"/>
    </row>
    <row r="34" spans="2:19">
      <c r="B34" s="239"/>
      <c r="C34" s="135" t="str">
        <f t="shared" si="0"/>
        <v/>
      </c>
      <c r="D34" s="133" t="str">
        <f t="shared" ca="1" si="2"/>
        <v/>
      </c>
      <c r="E34" s="133" t="str">
        <f t="shared" ca="1" si="3"/>
        <v/>
      </c>
      <c r="F34" s="252" t="str">
        <f>IF($C34="","",IF($H34="","",COUNTA(G$7:$G34)-COUNTBLANK(G$7:$G34)))</f>
        <v/>
      </c>
      <c r="G34" s="253" t="str">
        <f t="shared" ca="1" si="4"/>
        <v/>
      </c>
      <c r="H34" s="253" t="str">
        <f t="shared" ca="1" si="5"/>
        <v/>
      </c>
      <c r="I34" s="252" t="str">
        <f t="shared" si="1"/>
        <v/>
      </c>
      <c r="J34" s="255" t="str">
        <f t="shared" ca="1" si="6"/>
        <v/>
      </c>
      <c r="K34" s="252" t="str">
        <f t="shared" ca="1" si="7"/>
        <v/>
      </c>
      <c r="L34" s="134" t="str">
        <f t="shared" ca="1" si="8"/>
        <v/>
      </c>
      <c r="M34" s="300"/>
      <c r="N34" s="301"/>
      <c r="O34" s="302"/>
      <c r="P34" s="302"/>
      <c r="Q34" s="302"/>
      <c r="R34" s="305">
        <f t="shared" si="9"/>
        <v>0</v>
      </c>
      <c r="S34" s="216"/>
    </row>
    <row r="35" spans="2:19">
      <c r="B35" s="239"/>
      <c r="C35" s="135" t="str">
        <f t="shared" si="0"/>
        <v/>
      </c>
      <c r="D35" s="133" t="str">
        <f t="shared" ca="1" si="2"/>
        <v/>
      </c>
      <c r="E35" s="133" t="str">
        <f t="shared" ca="1" si="3"/>
        <v/>
      </c>
      <c r="F35" s="252" t="str">
        <f>IF($C35="","",IF($H35="","",COUNTA(G$7:$G35)-COUNTBLANK(G$7:$G35)))</f>
        <v/>
      </c>
      <c r="G35" s="253" t="str">
        <f t="shared" ca="1" si="4"/>
        <v/>
      </c>
      <c r="H35" s="253" t="str">
        <f t="shared" ca="1" si="5"/>
        <v/>
      </c>
      <c r="I35" s="252" t="str">
        <f t="shared" si="1"/>
        <v/>
      </c>
      <c r="J35" s="255" t="str">
        <f t="shared" ca="1" si="6"/>
        <v/>
      </c>
      <c r="K35" s="252" t="str">
        <f t="shared" ca="1" si="7"/>
        <v/>
      </c>
      <c r="L35" s="134" t="str">
        <f t="shared" ca="1" si="8"/>
        <v/>
      </c>
      <c r="M35" s="300"/>
      <c r="N35" s="301"/>
      <c r="O35" s="302"/>
      <c r="P35" s="302"/>
      <c r="Q35" s="302"/>
      <c r="R35" s="305">
        <f t="shared" si="9"/>
        <v>0</v>
      </c>
      <c r="S35" s="216"/>
    </row>
    <row r="36" spans="2:19">
      <c r="B36" s="239"/>
      <c r="C36" s="135" t="str">
        <f t="shared" si="0"/>
        <v/>
      </c>
      <c r="D36" s="133" t="str">
        <f t="shared" ca="1" si="2"/>
        <v/>
      </c>
      <c r="E36" s="133" t="str">
        <f t="shared" ca="1" si="3"/>
        <v/>
      </c>
      <c r="F36" s="252" t="str">
        <f>IF($C36="","",IF($H36="","",COUNTA(G$7:$G36)-COUNTBLANK(G$7:$G36)))</f>
        <v/>
      </c>
      <c r="G36" s="253" t="str">
        <f t="shared" ca="1" si="4"/>
        <v/>
      </c>
      <c r="H36" s="253" t="str">
        <f t="shared" ca="1" si="5"/>
        <v/>
      </c>
      <c r="I36" s="252" t="str">
        <f t="shared" si="1"/>
        <v/>
      </c>
      <c r="J36" s="255" t="str">
        <f t="shared" ca="1" si="6"/>
        <v/>
      </c>
      <c r="K36" s="252" t="str">
        <f t="shared" ca="1" si="7"/>
        <v/>
      </c>
      <c r="L36" s="134" t="str">
        <f t="shared" ca="1" si="8"/>
        <v/>
      </c>
      <c r="M36" s="300"/>
      <c r="N36" s="301"/>
      <c r="O36" s="302"/>
      <c r="P36" s="302"/>
      <c r="Q36" s="302"/>
      <c r="R36" s="305">
        <f t="shared" si="9"/>
        <v>0</v>
      </c>
      <c r="S36" s="216"/>
    </row>
    <row r="37" spans="2:19">
      <c r="B37" s="239"/>
      <c r="C37" s="135" t="str">
        <f t="shared" si="0"/>
        <v/>
      </c>
      <c r="D37" s="133" t="str">
        <f t="shared" ca="1" si="2"/>
        <v/>
      </c>
      <c r="E37" s="133" t="str">
        <f t="shared" ca="1" si="3"/>
        <v/>
      </c>
      <c r="F37" s="252" t="str">
        <f>IF($C37="","",IF($H37="","",COUNTA(G$7:$G37)-COUNTBLANK(G$7:$G37)))</f>
        <v/>
      </c>
      <c r="G37" s="253" t="str">
        <f t="shared" ca="1" si="4"/>
        <v/>
      </c>
      <c r="H37" s="253" t="str">
        <f t="shared" ca="1" si="5"/>
        <v/>
      </c>
      <c r="I37" s="252" t="str">
        <f t="shared" si="1"/>
        <v/>
      </c>
      <c r="J37" s="255" t="str">
        <f t="shared" ca="1" si="6"/>
        <v/>
      </c>
      <c r="K37" s="252" t="str">
        <f t="shared" ca="1" si="7"/>
        <v/>
      </c>
      <c r="L37" s="134" t="str">
        <f t="shared" ca="1" si="8"/>
        <v/>
      </c>
      <c r="M37" s="300"/>
      <c r="N37" s="301"/>
      <c r="O37" s="302"/>
      <c r="P37" s="302"/>
      <c r="Q37" s="302"/>
      <c r="R37" s="305">
        <f t="shared" si="9"/>
        <v>0</v>
      </c>
      <c r="S37" s="216"/>
    </row>
    <row r="38" spans="2:19">
      <c r="B38" s="239"/>
      <c r="C38" s="135" t="str">
        <f t="shared" si="0"/>
        <v/>
      </c>
      <c r="D38" s="133" t="str">
        <f t="shared" ca="1" si="2"/>
        <v/>
      </c>
      <c r="E38" s="133" t="str">
        <f t="shared" ca="1" si="3"/>
        <v/>
      </c>
      <c r="F38" s="252" t="str">
        <f>IF($C38="","",IF($H38="","",COUNTA(G$7:$G38)-COUNTBLANK(G$7:$G38)))</f>
        <v/>
      </c>
      <c r="G38" s="253" t="str">
        <f t="shared" ca="1" si="4"/>
        <v/>
      </c>
      <c r="H38" s="253" t="str">
        <f t="shared" ca="1" si="5"/>
        <v/>
      </c>
      <c r="I38" s="252" t="str">
        <f t="shared" si="1"/>
        <v/>
      </c>
      <c r="J38" s="255" t="str">
        <f t="shared" ca="1" si="6"/>
        <v/>
      </c>
      <c r="K38" s="252" t="str">
        <f t="shared" ca="1" si="7"/>
        <v/>
      </c>
      <c r="L38" s="134" t="str">
        <f t="shared" ca="1" si="8"/>
        <v/>
      </c>
      <c r="M38" s="300"/>
      <c r="N38" s="301"/>
      <c r="O38" s="302"/>
      <c r="P38" s="302"/>
      <c r="Q38" s="302"/>
      <c r="R38" s="305">
        <f t="shared" si="9"/>
        <v>0</v>
      </c>
      <c r="S38" s="216"/>
    </row>
    <row r="39" spans="2:19">
      <c r="B39" s="239"/>
      <c r="C39" s="135" t="str">
        <f t="shared" si="0"/>
        <v/>
      </c>
      <c r="D39" s="133" t="str">
        <f t="shared" ca="1" si="2"/>
        <v/>
      </c>
      <c r="E39" s="133" t="str">
        <f t="shared" ca="1" si="3"/>
        <v/>
      </c>
      <c r="F39" s="252" t="str">
        <f>IF($C39="","",IF($H39="","",COUNTA(G$7:$G39)-COUNTBLANK(G$7:$G39)))</f>
        <v/>
      </c>
      <c r="G39" s="253" t="str">
        <f t="shared" ca="1" si="4"/>
        <v/>
      </c>
      <c r="H39" s="253" t="str">
        <f t="shared" ca="1" si="5"/>
        <v/>
      </c>
      <c r="I39" s="252" t="str">
        <f t="shared" si="1"/>
        <v/>
      </c>
      <c r="J39" s="255" t="str">
        <f t="shared" ca="1" si="6"/>
        <v/>
      </c>
      <c r="K39" s="252" t="str">
        <f t="shared" ca="1" si="7"/>
        <v/>
      </c>
      <c r="L39" s="134" t="str">
        <f t="shared" ca="1" si="8"/>
        <v/>
      </c>
      <c r="M39" s="300"/>
      <c r="N39" s="301"/>
      <c r="O39" s="302"/>
      <c r="P39" s="302"/>
      <c r="Q39" s="302"/>
      <c r="R39" s="305">
        <f t="shared" si="9"/>
        <v>0</v>
      </c>
      <c r="S39" s="216"/>
    </row>
    <row r="40" spans="2:19">
      <c r="B40" s="239"/>
      <c r="C40" s="135" t="str">
        <f t="shared" si="0"/>
        <v/>
      </c>
      <c r="D40" s="133" t="str">
        <f t="shared" ca="1" si="2"/>
        <v/>
      </c>
      <c r="E40" s="133" t="str">
        <f t="shared" ca="1" si="3"/>
        <v/>
      </c>
      <c r="F40" s="252" t="str">
        <f>IF($C40="","",IF($H40="","",COUNTA(G$7:$G40)-COUNTBLANK(G$7:$G40)))</f>
        <v/>
      </c>
      <c r="G40" s="253" t="str">
        <f t="shared" ca="1" si="4"/>
        <v/>
      </c>
      <c r="H40" s="253" t="str">
        <f t="shared" ca="1" si="5"/>
        <v/>
      </c>
      <c r="I40" s="252" t="str">
        <f t="shared" si="1"/>
        <v/>
      </c>
      <c r="J40" s="255" t="str">
        <f t="shared" ca="1" si="6"/>
        <v/>
      </c>
      <c r="K40" s="252" t="str">
        <f t="shared" ca="1" si="7"/>
        <v/>
      </c>
      <c r="L40" s="134" t="str">
        <f t="shared" ca="1" si="8"/>
        <v/>
      </c>
      <c r="M40" s="300"/>
      <c r="N40" s="301"/>
      <c r="O40" s="302"/>
      <c r="P40" s="302"/>
      <c r="Q40" s="302"/>
      <c r="R40" s="305">
        <f t="shared" si="9"/>
        <v>0</v>
      </c>
      <c r="S40" s="216"/>
    </row>
    <row r="41" spans="2:19">
      <c r="B41" s="239"/>
      <c r="C41" s="135" t="str">
        <f t="shared" si="0"/>
        <v/>
      </c>
      <c r="D41" s="133" t="str">
        <f t="shared" ca="1" si="2"/>
        <v/>
      </c>
      <c r="E41" s="133" t="str">
        <f t="shared" ca="1" si="3"/>
        <v/>
      </c>
      <c r="F41" s="252" t="str">
        <f>IF($C41="","",IF($H41="","",COUNTA(G$7:$G41)-COUNTBLANK(G$7:$G41)))</f>
        <v/>
      </c>
      <c r="G41" s="253" t="str">
        <f t="shared" ca="1" si="4"/>
        <v/>
      </c>
      <c r="H41" s="253" t="str">
        <f t="shared" ca="1" si="5"/>
        <v/>
      </c>
      <c r="I41" s="252" t="str">
        <f t="shared" si="1"/>
        <v/>
      </c>
      <c r="J41" s="255" t="str">
        <f t="shared" ca="1" si="6"/>
        <v/>
      </c>
      <c r="K41" s="252" t="str">
        <f t="shared" ca="1" si="7"/>
        <v/>
      </c>
      <c r="L41" s="134" t="str">
        <f t="shared" ca="1" si="8"/>
        <v/>
      </c>
      <c r="M41" s="300"/>
      <c r="N41" s="301"/>
      <c r="O41" s="302"/>
      <c r="P41" s="302"/>
      <c r="Q41" s="302"/>
      <c r="R41" s="305">
        <f t="shared" si="9"/>
        <v>0</v>
      </c>
      <c r="S41" s="216"/>
    </row>
    <row r="42" spans="2:19">
      <c r="B42" s="239"/>
      <c r="C42" s="135" t="str">
        <f t="shared" si="0"/>
        <v/>
      </c>
      <c r="D42" s="133" t="str">
        <f t="shared" ca="1" si="2"/>
        <v/>
      </c>
      <c r="E42" s="133" t="str">
        <f t="shared" ca="1" si="3"/>
        <v/>
      </c>
      <c r="F42" s="252" t="str">
        <f>IF($C42="","",IF($H42="","",COUNTA(G$7:$G42)-COUNTBLANK(G$7:$G42)))</f>
        <v/>
      </c>
      <c r="G42" s="253" t="str">
        <f t="shared" ca="1" si="4"/>
        <v/>
      </c>
      <c r="H42" s="253" t="str">
        <f t="shared" ca="1" si="5"/>
        <v/>
      </c>
      <c r="I42" s="252" t="str">
        <f t="shared" si="1"/>
        <v/>
      </c>
      <c r="J42" s="255" t="str">
        <f t="shared" ca="1" si="6"/>
        <v/>
      </c>
      <c r="K42" s="252" t="str">
        <f t="shared" ca="1" si="7"/>
        <v/>
      </c>
      <c r="L42" s="134" t="str">
        <f t="shared" ca="1" si="8"/>
        <v/>
      </c>
      <c r="M42" s="300"/>
      <c r="N42" s="301"/>
      <c r="O42" s="302"/>
      <c r="P42" s="302"/>
      <c r="Q42" s="302"/>
      <c r="R42" s="305">
        <f t="shared" si="9"/>
        <v>0</v>
      </c>
      <c r="S42" s="216"/>
    </row>
    <row r="43" spans="2:19">
      <c r="B43" s="239"/>
      <c r="C43" s="135" t="str">
        <f t="shared" si="0"/>
        <v/>
      </c>
      <c r="D43" s="133" t="str">
        <f t="shared" ca="1" si="2"/>
        <v/>
      </c>
      <c r="E43" s="133" t="str">
        <f t="shared" ca="1" si="3"/>
        <v/>
      </c>
      <c r="F43" s="252" t="str">
        <f>IF($C43="","",IF($H43="","",COUNTA(G$7:$G43)-COUNTBLANK(G$7:$G43)))</f>
        <v/>
      </c>
      <c r="G43" s="253" t="str">
        <f t="shared" ca="1" si="4"/>
        <v/>
      </c>
      <c r="H43" s="253" t="str">
        <f t="shared" ca="1" si="5"/>
        <v/>
      </c>
      <c r="I43" s="252" t="str">
        <f t="shared" si="1"/>
        <v/>
      </c>
      <c r="J43" s="255" t="str">
        <f t="shared" ca="1" si="6"/>
        <v/>
      </c>
      <c r="K43" s="252" t="str">
        <f t="shared" ca="1" si="7"/>
        <v/>
      </c>
      <c r="L43" s="134" t="str">
        <f t="shared" ca="1" si="8"/>
        <v/>
      </c>
      <c r="M43" s="300"/>
      <c r="N43" s="301"/>
      <c r="O43" s="302"/>
      <c r="P43" s="302"/>
      <c r="Q43" s="302"/>
      <c r="R43" s="305">
        <f t="shared" si="9"/>
        <v>0</v>
      </c>
      <c r="S43" s="216"/>
    </row>
    <row r="44" spans="2:19">
      <c r="B44" s="239"/>
      <c r="C44" s="135" t="str">
        <f t="shared" si="0"/>
        <v/>
      </c>
      <c r="D44" s="133" t="str">
        <f t="shared" ca="1" si="2"/>
        <v/>
      </c>
      <c r="E44" s="133" t="str">
        <f t="shared" ca="1" si="3"/>
        <v/>
      </c>
      <c r="F44" s="252" t="str">
        <f>IF($C44="","",IF($H44="","",COUNTA(G$7:$G44)-COUNTBLANK(G$7:$G44)))</f>
        <v/>
      </c>
      <c r="G44" s="253" t="str">
        <f t="shared" ca="1" si="4"/>
        <v/>
      </c>
      <c r="H44" s="253" t="str">
        <f t="shared" ca="1" si="5"/>
        <v/>
      </c>
      <c r="I44" s="252" t="str">
        <f t="shared" si="1"/>
        <v/>
      </c>
      <c r="J44" s="255" t="str">
        <f t="shared" ca="1" si="6"/>
        <v/>
      </c>
      <c r="K44" s="252" t="str">
        <f t="shared" ca="1" si="7"/>
        <v/>
      </c>
      <c r="L44" s="134" t="str">
        <f t="shared" ca="1" si="8"/>
        <v/>
      </c>
      <c r="M44" s="300"/>
      <c r="N44" s="301"/>
      <c r="O44" s="302"/>
      <c r="P44" s="302"/>
      <c r="Q44" s="302"/>
      <c r="R44" s="305">
        <f t="shared" si="9"/>
        <v>0</v>
      </c>
      <c r="S44" s="216"/>
    </row>
    <row r="45" spans="2:19">
      <c r="B45" s="239"/>
      <c r="C45" s="135" t="str">
        <f t="shared" si="0"/>
        <v/>
      </c>
      <c r="D45" s="133" t="str">
        <f t="shared" ca="1" si="2"/>
        <v/>
      </c>
      <c r="E45" s="133" t="str">
        <f t="shared" ca="1" si="3"/>
        <v/>
      </c>
      <c r="F45" s="252" t="str">
        <f>IF($C45="","",IF($H45="","",COUNTA(G$7:$G45)-COUNTBLANK(G$7:$G45)))</f>
        <v/>
      </c>
      <c r="G45" s="253" t="str">
        <f t="shared" ca="1" si="4"/>
        <v/>
      </c>
      <c r="H45" s="253" t="str">
        <f t="shared" ca="1" si="5"/>
        <v/>
      </c>
      <c r="I45" s="252" t="str">
        <f t="shared" si="1"/>
        <v/>
      </c>
      <c r="J45" s="255" t="str">
        <f t="shared" ca="1" si="6"/>
        <v/>
      </c>
      <c r="K45" s="252" t="str">
        <f t="shared" ca="1" si="7"/>
        <v/>
      </c>
      <c r="L45" s="134" t="str">
        <f t="shared" ca="1" si="8"/>
        <v/>
      </c>
      <c r="M45" s="300"/>
      <c r="N45" s="301"/>
      <c r="O45" s="302"/>
      <c r="P45" s="302"/>
      <c r="Q45" s="302"/>
      <c r="R45" s="305">
        <f t="shared" si="9"/>
        <v>0</v>
      </c>
      <c r="S45" s="216"/>
    </row>
    <row r="46" spans="2:19">
      <c r="B46" s="239"/>
      <c r="C46" s="135" t="str">
        <f t="shared" si="0"/>
        <v/>
      </c>
      <c r="D46" s="133" t="str">
        <f t="shared" ca="1" si="2"/>
        <v/>
      </c>
      <c r="E46" s="133" t="str">
        <f t="shared" ca="1" si="3"/>
        <v/>
      </c>
      <c r="F46" s="252" t="str">
        <f>IF($C46="","",IF($H46="","",COUNTA(G$7:$G46)-COUNTBLANK(G$7:$G46)))</f>
        <v/>
      </c>
      <c r="G46" s="253" t="str">
        <f t="shared" ca="1" si="4"/>
        <v/>
      </c>
      <c r="H46" s="253" t="str">
        <f t="shared" ca="1" si="5"/>
        <v/>
      </c>
      <c r="I46" s="252" t="str">
        <f t="shared" si="1"/>
        <v/>
      </c>
      <c r="J46" s="255" t="str">
        <f t="shared" ca="1" si="6"/>
        <v/>
      </c>
      <c r="K46" s="252" t="str">
        <f t="shared" ca="1" si="7"/>
        <v/>
      </c>
      <c r="L46" s="134" t="str">
        <f t="shared" ca="1" si="8"/>
        <v/>
      </c>
      <c r="M46" s="300"/>
      <c r="N46" s="301"/>
      <c r="O46" s="302"/>
      <c r="P46" s="302"/>
      <c r="Q46" s="302"/>
      <c r="R46" s="305">
        <f t="shared" si="9"/>
        <v>0</v>
      </c>
      <c r="S46" s="216"/>
    </row>
    <row r="47" spans="2:19">
      <c r="B47" s="239"/>
      <c r="C47" s="135" t="str">
        <f t="shared" si="0"/>
        <v/>
      </c>
      <c r="D47" s="133" t="str">
        <f t="shared" ca="1" si="2"/>
        <v/>
      </c>
      <c r="E47" s="133" t="str">
        <f t="shared" ca="1" si="3"/>
        <v/>
      </c>
      <c r="F47" s="252" t="str">
        <f>IF($C47="","",IF($H47="","",COUNTA(G$7:$G47)-COUNTBLANK(G$7:$G47)))</f>
        <v/>
      </c>
      <c r="G47" s="253" t="str">
        <f t="shared" ca="1" si="4"/>
        <v/>
      </c>
      <c r="H47" s="253" t="str">
        <f t="shared" ca="1" si="5"/>
        <v/>
      </c>
      <c r="I47" s="252" t="str">
        <f t="shared" si="1"/>
        <v/>
      </c>
      <c r="J47" s="255" t="str">
        <f t="shared" ca="1" si="6"/>
        <v/>
      </c>
      <c r="K47" s="252" t="str">
        <f t="shared" ca="1" si="7"/>
        <v/>
      </c>
      <c r="L47" s="134" t="str">
        <f t="shared" ca="1" si="8"/>
        <v/>
      </c>
      <c r="M47" s="300"/>
      <c r="N47" s="301"/>
      <c r="O47" s="302"/>
      <c r="P47" s="302"/>
      <c r="Q47" s="302"/>
      <c r="R47" s="305">
        <f t="shared" si="9"/>
        <v>0</v>
      </c>
      <c r="S47" s="216"/>
    </row>
    <row r="48" spans="2:19">
      <c r="B48" s="239"/>
      <c r="C48" s="135" t="str">
        <f t="shared" si="0"/>
        <v/>
      </c>
      <c r="D48" s="133" t="str">
        <f t="shared" ca="1" si="2"/>
        <v/>
      </c>
      <c r="E48" s="133" t="str">
        <f t="shared" ca="1" si="3"/>
        <v/>
      </c>
      <c r="F48" s="252" t="str">
        <f>IF($C48="","",IF($H48="","",COUNTA(G$7:$G48)-COUNTBLANK(G$7:$G48)))</f>
        <v/>
      </c>
      <c r="G48" s="253" t="str">
        <f t="shared" ca="1" si="4"/>
        <v/>
      </c>
      <c r="H48" s="253" t="str">
        <f t="shared" ca="1" si="5"/>
        <v/>
      </c>
      <c r="I48" s="252" t="str">
        <f t="shared" si="1"/>
        <v/>
      </c>
      <c r="J48" s="255" t="str">
        <f t="shared" ca="1" si="6"/>
        <v/>
      </c>
      <c r="K48" s="252" t="str">
        <f t="shared" ca="1" si="7"/>
        <v/>
      </c>
      <c r="L48" s="134" t="str">
        <f t="shared" ca="1" si="8"/>
        <v/>
      </c>
      <c r="M48" s="300"/>
      <c r="N48" s="301"/>
      <c r="O48" s="302"/>
      <c r="P48" s="302"/>
      <c r="Q48" s="302"/>
      <c r="R48" s="305">
        <f t="shared" si="9"/>
        <v>0</v>
      </c>
      <c r="S48" s="216"/>
    </row>
    <row r="49" spans="2:19">
      <c r="B49" s="239"/>
      <c r="C49" s="135" t="str">
        <f t="shared" si="0"/>
        <v/>
      </c>
      <c r="D49" s="133" t="str">
        <f t="shared" ca="1" si="2"/>
        <v/>
      </c>
      <c r="E49" s="133" t="str">
        <f t="shared" ca="1" si="3"/>
        <v/>
      </c>
      <c r="F49" s="252" t="str">
        <f>IF($C49="","",IF($H49="","",COUNTA(G$7:$G49)-COUNTBLANK(G$7:$G49)))</f>
        <v/>
      </c>
      <c r="G49" s="253" t="str">
        <f t="shared" ca="1" si="4"/>
        <v/>
      </c>
      <c r="H49" s="253" t="str">
        <f t="shared" ca="1" si="5"/>
        <v/>
      </c>
      <c r="I49" s="252" t="str">
        <f t="shared" si="1"/>
        <v/>
      </c>
      <c r="J49" s="255" t="str">
        <f t="shared" ca="1" si="6"/>
        <v/>
      </c>
      <c r="K49" s="252" t="str">
        <f t="shared" ca="1" si="7"/>
        <v/>
      </c>
      <c r="L49" s="134" t="str">
        <f t="shared" ca="1" si="8"/>
        <v/>
      </c>
      <c r="M49" s="300"/>
      <c r="N49" s="301"/>
      <c r="O49" s="302"/>
      <c r="P49" s="302"/>
      <c r="Q49" s="302"/>
      <c r="R49" s="305">
        <f t="shared" si="9"/>
        <v>0</v>
      </c>
      <c r="S49" s="216"/>
    </row>
    <row r="50" spans="2:19">
      <c r="B50" s="239"/>
      <c r="C50" s="135" t="str">
        <f t="shared" si="0"/>
        <v/>
      </c>
      <c r="D50" s="133" t="str">
        <f t="shared" ca="1" si="2"/>
        <v/>
      </c>
      <c r="E50" s="133" t="str">
        <f t="shared" ca="1" si="3"/>
        <v/>
      </c>
      <c r="F50" s="252" t="str">
        <f>IF($C50="","",IF($H50="","",COUNTA(G$7:$G50)-COUNTBLANK(G$7:$G50)))</f>
        <v/>
      </c>
      <c r="G50" s="253" t="str">
        <f t="shared" ca="1" si="4"/>
        <v/>
      </c>
      <c r="H50" s="253" t="str">
        <f t="shared" ca="1" si="5"/>
        <v/>
      </c>
      <c r="I50" s="252" t="str">
        <f t="shared" si="1"/>
        <v/>
      </c>
      <c r="J50" s="255" t="str">
        <f t="shared" ca="1" si="6"/>
        <v/>
      </c>
      <c r="K50" s="252" t="str">
        <f t="shared" ca="1" si="7"/>
        <v/>
      </c>
      <c r="L50" s="134" t="str">
        <f t="shared" ca="1" si="8"/>
        <v/>
      </c>
      <c r="M50" s="300"/>
      <c r="N50" s="301"/>
      <c r="O50" s="302"/>
      <c r="P50" s="302"/>
      <c r="Q50" s="302"/>
      <c r="R50" s="305">
        <f t="shared" si="9"/>
        <v>0</v>
      </c>
      <c r="S50" s="216"/>
    </row>
    <row r="51" spans="2:19">
      <c r="B51" s="239"/>
      <c r="C51" s="135" t="str">
        <f t="shared" si="0"/>
        <v/>
      </c>
      <c r="D51" s="133" t="str">
        <f t="shared" ca="1" si="2"/>
        <v/>
      </c>
      <c r="E51" s="133" t="str">
        <f t="shared" ca="1" si="3"/>
        <v/>
      </c>
      <c r="F51" s="252" t="str">
        <f>IF($C51="","",IF($H51="","",COUNTA(G$7:$G51)-COUNTBLANK(G$7:$G51)))</f>
        <v/>
      </c>
      <c r="G51" s="253" t="str">
        <f t="shared" ca="1" si="4"/>
        <v/>
      </c>
      <c r="H51" s="253" t="str">
        <f t="shared" ca="1" si="5"/>
        <v/>
      </c>
      <c r="I51" s="252" t="str">
        <f t="shared" si="1"/>
        <v/>
      </c>
      <c r="J51" s="255" t="str">
        <f t="shared" ca="1" si="6"/>
        <v/>
      </c>
      <c r="K51" s="252" t="str">
        <f t="shared" ca="1" si="7"/>
        <v/>
      </c>
      <c r="L51" s="134" t="str">
        <f t="shared" ca="1" si="8"/>
        <v/>
      </c>
      <c r="M51" s="300"/>
      <c r="N51" s="301"/>
      <c r="O51" s="302"/>
      <c r="P51" s="302"/>
      <c r="Q51" s="302"/>
      <c r="R51" s="305">
        <f t="shared" si="9"/>
        <v>0</v>
      </c>
      <c r="S51" s="216"/>
    </row>
    <row r="52" spans="2:19">
      <c r="B52" s="239"/>
      <c r="C52" s="135" t="str">
        <f t="shared" si="0"/>
        <v/>
      </c>
      <c r="D52" s="133" t="str">
        <f t="shared" ca="1" si="2"/>
        <v/>
      </c>
      <c r="E52" s="133" t="str">
        <f t="shared" ca="1" si="3"/>
        <v/>
      </c>
      <c r="F52" s="252" t="str">
        <f>IF($C52="","",IF($H52="","",COUNTA(G$7:$G52)-COUNTBLANK(G$7:$G52)))</f>
        <v/>
      </c>
      <c r="G52" s="253" t="str">
        <f t="shared" ca="1" si="4"/>
        <v/>
      </c>
      <c r="H52" s="253" t="str">
        <f t="shared" ca="1" si="5"/>
        <v/>
      </c>
      <c r="I52" s="252" t="str">
        <f t="shared" si="1"/>
        <v/>
      </c>
      <c r="J52" s="255" t="str">
        <f t="shared" ca="1" si="6"/>
        <v/>
      </c>
      <c r="K52" s="252" t="str">
        <f t="shared" ca="1" si="7"/>
        <v/>
      </c>
      <c r="L52" s="134" t="str">
        <f t="shared" ca="1" si="8"/>
        <v/>
      </c>
      <c r="M52" s="300"/>
      <c r="N52" s="301"/>
      <c r="O52" s="302"/>
      <c r="P52" s="302"/>
      <c r="Q52" s="302"/>
      <c r="R52" s="305">
        <f t="shared" si="9"/>
        <v>0</v>
      </c>
      <c r="S52" s="216"/>
    </row>
    <row r="53" spans="2:19">
      <c r="B53" s="239"/>
      <c r="C53" s="135" t="str">
        <f t="shared" si="0"/>
        <v/>
      </c>
      <c r="D53" s="133" t="str">
        <f t="shared" ca="1" si="2"/>
        <v/>
      </c>
      <c r="E53" s="133" t="str">
        <f t="shared" ca="1" si="3"/>
        <v/>
      </c>
      <c r="F53" s="252" t="str">
        <f>IF($C53="","",IF($H53="","",COUNTA(G$7:$G53)-COUNTBLANK(G$7:$G53)))</f>
        <v/>
      </c>
      <c r="G53" s="253" t="str">
        <f t="shared" ca="1" si="4"/>
        <v/>
      </c>
      <c r="H53" s="253" t="str">
        <f t="shared" ca="1" si="5"/>
        <v/>
      </c>
      <c r="I53" s="252" t="str">
        <f t="shared" si="1"/>
        <v/>
      </c>
      <c r="J53" s="255" t="str">
        <f t="shared" ca="1" si="6"/>
        <v/>
      </c>
      <c r="K53" s="252" t="str">
        <f t="shared" ca="1" si="7"/>
        <v/>
      </c>
      <c r="L53" s="134" t="str">
        <f t="shared" ca="1" si="8"/>
        <v/>
      </c>
      <c r="M53" s="300"/>
      <c r="N53" s="301"/>
      <c r="O53" s="302"/>
      <c r="P53" s="302"/>
      <c r="Q53" s="302"/>
      <c r="R53" s="305">
        <f t="shared" si="9"/>
        <v>0</v>
      </c>
      <c r="S53" s="216"/>
    </row>
    <row r="54" spans="2:19">
      <c r="B54" s="239"/>
      <c r="C54" s="135" t="str">
        <f t="shared" si="0"/>
        <v/>
      </c>
      <c r="D54" s="133" t="str">
        <f t="shared" ca="1" si="2"/>
        <v/>
      </c>
      <c r="E54" s="133" t="str">
        <f t="shared" ca="1" si="3"/>
        <v/>
      </c>
      <c r="F54" s="252" t="str">
        <f>IF($C54="","",IF($H54="","",COUNTA(G$7:$G54)-COUNTBLANK(G$7:$G54)))</f>
        <v/>
      </c>
      <c r="G54" s="253" t="str">
        <f t="shared" ca="1" si="4"/>
        <v/>
      </c>
      <c r="H54" s="253" t="str">
        <f t="shared" ca="1" si="5"/>
        <v/>
      </c>
      <c r="I54" s="252" t="str">
        <f t="shared" si="1"/>
        <v/>
      </c>
      <c r="J54" s="255" t="str">
        <f t="shared" ca="1" si="6"/>
        <v/>
      </c>
      <c r="K54" s="252" t="str">
        <f t="shared" ca="1" si="7"/>
        <v/>
      </c>
      <c r="L54" s="134" t="str">
        <f t="shared" ca="1" si="8"/>
        <v/>
      </c>
      <c r="M54" s="300"/>
      <c r="N54" s="301"/>
      <c r="O54" s="302"/>
      <c r="P54" s="302"/>
      <c r="Q54" s="302"/>
      <c r="R54" s="305">
        <f t="shared" si="9"/>
        <v>0</v>
      </c>
      <c r="S54" s="216"/>
    </row>
    <row r="55" spans="2:19">
      <c r="B55" s="239"/>
      <c r="C55" s="135" t="str">
        <f t="shared" si="0"/>
        <v/>
      </c>
      <c r="D55" s="133" t="str">
        <f t="shared" ca="1" si="2"/>
        <v/>
      </c>
      <c r="E55" s="133" t="str">
        <f t="shared" ca="1" si="3"/>
        <v/>
      </c>
      <c r="F55" s="252" t="str">
        <f>IF($C55="","",IF($H55="","",COUNTA(G$7:$G55)-COUNTBLANK(G$7:$G55)))</f>
        <v/>
      </c>
      <c r="G55" s="253" t="str">
        <f t="shared" ca="1" si="4"/>
        <v/>
      </c>
      <c r="H55" s="253" t="str">
        <f t="shared" ca="1" si="5"/>
        <v/>
      </c>
      <c r="I55" s="252" t="str">
        <f t="shared" si="1"/>
        <v/>
      </c>
      <c r="J55" s="255" t="str">
        <f t="shared" ca="1" si="6"/>
        <v/>
      </c>
      <c r="K55" s="252" t="str">
        <f t="shared" ca="1" si="7"/>
        <v/>
      </c>
      <c r="L55" s="134" t="str">
        <f t="shared" ca="1" si="8"/>
        <v/>
      </c>
      <c r="M55" s="300"/>
      <c r="N55" s="301"/>
      <c r="O55" s="302"/>
      <c r="P55" s="302"/>
      <c r="Q55" s="302"/>
      <c r="R55" s="305">
        <f t="shared" si="9"/>
        <v>0</v>
      </c>
      <c r="S55" s="216"/>
    </row>
    <row r="56" spans="2:19">
      <c r="B56" s="239"/>
      <c r="C56" s="135" t="str">
        <f t="shared" si="0"/>
        <v/>
      </c>
      <c r="D56" s="133" t="str">
        <f t="shared" ca="1" si="2"/>
        <v/>
      </c>
      <c r="E56" s="133" t="str">
        <f t="shared" ca="1" si="3"/>
        <v/>
      </c>
      <c r="F56" s="252" t="str">
        <f>IF($C56="","",IF($H56="","",COUNTA(G$7:$G56)-COUNTBLANK(G$7:$G56)))</f>
        <v/>
      </c>
      <c r="G56" s="253" t="str">
        <f t="shared" ca="1" si="4"/>
        <v/>
      </c>
      <c r="H56" s="253" t="str">
        <f t="shared" ca="1" si="5"/>
        <v/>
      </c>
      <c r="I56" s="252" t="str">
        <f t="shared" si="1"/>
        <v/>
      </c>
      <c r="J56" s="255" t="str">
        <f t="shared" ca="1" si="6"/>
        <v/>
      </c>
      <c r="K56" s="252" t="str">
        <f t="shared" ca="1" si="7"/>
        <v/>
      </c>
      <c r="L56" s="134" t="str">
        <f t="shared" ca="1" si="8"/>
        <v/>
      </c>
      <c r="M56" s="300"/>
      <c r="N56" s="301"/>
      <c r="O56" s="302"/>
      <c r="P56" s="302"/>
      <c r="Q56" s="302"/>
      <c r="R56" s="305">
        <f t="shared" si="9"/>
        <v>0</v>
      </c>
      <c r="S56" s="216"/>
    </row>
    <row r="57" spans="2:19">
      <c r="B57" s="239"/>
      <c r="C57" s="135" t="str">
        <f t="shared" si="0"/>
        <v/>
      </c>
      <c r="D57" s="133" t="str">
        <f t="shared" ca="1" si="2"/>
        <v/>
      </c>
      <c r="E57" s="133" t="str">
        <f t="shared" ca="1" si="3"/>
        <v/>
      </c>
      <c r="F57" s="252" t="str">
        <f>IF($C57="","",IF($H57="","",COUNTA(G$7:$G57)-COUNTBLANK(G$7:$G57)))</f>
        <v/>
      </c>
      <c r="G57" s="253" t="str">
        <f t="shared" ca="1" si="4"/>
        <v/>
      </c>
      <c r="H57" s="253" t="str">
        <f t="shared" ca="1" si="5"/>
        <v/>
      </c>
      <c r="I57" s="252" t="str">
        <f t="shared" si="1"/>
        <v/>
      </c>
      <c r="J57" s="255" t="str">
        <f t="shared" ca="1" si="6"/>
        <v/>
      </c>
      <c r="K57" s="252" t="str">
        <f t="shared" ca="1" si="7"/>
        <v/>
      </c>
      <c r="L57" s="134" t="str">
        <f t="shared" ca="1" si="8"/>
        <v/>
      </c>
      <c r="M57" s="300"/>
      <c r="N57" s="301"/>
      <c r="O57" s="302"/>
      <c r="P57" s="302"/>
      <c r="Q57" s="302"/>
      <c r="R57" s="305">
        <f t="shared" si="9"/>
        <v>0</v>
      </c>
      <c r="S57" s="216"/>
    </row>
    <row r="58" spans="2:19">
      <c r="B58" s="239"/>
      <c r="C58" s="135" t="str">
        <f t="shared" si="0"/>
        <v/>
      </c>
      <c r="D58" s="133" t="str">
        <f t="shared" ca="1" si="2"/>
        <v/>
      </c>
      <c r="E58" s="133" t="str">
        <f t="shared" ca="1" si="3"/>
        <v/>
      </c>
      <c r="F58" s="252" t="str">
        <f>IF($C58="","",IF($H58="","",COUNTA(G$7:$G58)-COUNTBLANK(G$7:$G58)))</f>
        <v/>
      </c>
      <c r="G58" s="253" t="str">
        <f t="shared" ca="1" si="4"/>
        <v/>
      </c>
      <c r="H58" s="253" t="str">
        <f t="shared" ca="1" si="5"/>
        <v/>
      </c>
      <c r="I58" s="252" t="str">
        <f t="shared" si="1"/>
        <v/>
      </c>
      <c r="J58" s="255" t="str">
        <f t="shared" ca="1" si="6"/>
        <v/>
      </c>
      <c r="K58" s="252" t="str">
        <f t="shared" ca="1" si="7"/>
        <v/>
      </c>
      <c r="L58" s="134" t="str">
        <f t="shared" ca="1" si="8"/>
        <v/>
      </c>
      <c r="M58" s="300"/>
      <c r="N58" s="301"/>
      <c r="O58" s="302"/>
      <c r="P58" s="302"/>
      <c r="Q58" s="302"/>
      <c r="R58" s="305">
        <f t="shared" si="9"/>
        <v>0</v>
      </c>
      <c r="S58" s="216"/>
    </row>
    <row r="59" spans="2:19">
      <c r="B59" s="239"/>
      <c r="C59" s="135" t="str">
        <f t="shared" si="0"/>
        <v/>
      </c>
      <c r="D59" s="133" t="str">
        <f t="shared" ca="1" si="2"/>
        <v/>
      </c>
      <c r="E59" s="133" t="str">
        <f t="shared" ca="1" si="3"/>
        <v/>
      </c>
      <c r="F59" s="252" t="str">
        <f>IF($C59="","",IF($H59="","",COUNTA(G$7:$G59)-COUNTBLANK(G$7:$G59)))</f>
        <v/>
      </c>
      <c r="G59" s="253" t="str">
        <f t="shared" ca="1" si="4"/>
        <v/>
      </c>
      <c r="H59" s="253" t="str">
        <f t="shared" ca="1" si="5"/>
        <v/>
      </c>
      <c r="I59" s="252" t="str">
        <f t="shared" si="1"/>
        <v/>
      </c>
      <c r="J59" s="255" t="str">
        <f t="shared" ca="1" si="6"/>
        <v/>
      </c>
      <c r="K59" s="252" t="str">
        <f t="shared" ca="1" si="7"/>
        <v/>
      </c>
      <c r="L59" s="134" t="str">
        <f t="shared" ca="1" si="8"/>
        <v/>
      </c>
      <c r="M59" s="300"/>
      <c r="N59" s="301"/>
      <c r="O59" s="302"/>
      <c r="P59" s="302"/>
      <c r="Q59" s="302"/>
      <c r="R59" s="305">
        <f t="shared" si="9"/>
        <v>0</v>
      </c>
      <c r="S59" s="216"/>
    </row>
    <row r="60" spans="2:19">
      <c r="B60" s="239"/>
      <c r="C60" s="135" t="str">
        <f t="shared" si="0"/>
        <v/>
      </c>
      <c r="D60" s="133" t="str">
        <f t="shared" ca="1" si="2"/>
        <v/>
      </c>
      <c r="E60" s="133" t="str">
        <f t="shared" ca="1" si="3"/>
        <v/>
      </c>
      <c r="F60" s="252" t="str">
        <f>IF($C60="","",IF($H60="","",COUNTA(G$7:$G60)-COUNTBLANK(G$7:$G60)))</f>
        <v/>
      </c>
      <c r="G60" s="253" t="str">
        <f t="shared" ca="1" si="4"/>
        <v/>
      </c>
      <c r="H60" s="253" t="str">
        <f t="shared" ca="1" si="5"/>
        <v/>
      </c>
      <c r="I60" s="252" t="str">
        <f t="shared" si="1"/>
        <v/>
      </c>
      <c r="J60" s="255" t="str">
        <f t="shared" ca="1" si="6"/>
        <v/>
      </c>
      <c r="K60" s="252" t="str">
        <f t="shared" ca="1" si="7"/>
        <v/>
      </c>
      <c r="L60" s="134" t="str">
        <f t="shared" ca="1" si="8"/>
        <v/>
      </c>
      <c r="M60" s="300"/>
      <c r="N60" s="301"/>
      <c r="O60" s="302"/>
      <c r="P60" s="302"/>
      <c r="Q60" s="302"/>
      <c r="R60" s="305">
        <f t="shared" si="9"/>
        <v>0</v>
      </c>
      <c r="S60" s="216"/>
    </row>
    <row r="61" spans="2:19">
      <c r="B61" s="239"/>
      <c r="C61" s="135" t="str">
        <f t="shared" si="0"/>
        <v/>
      </c>
      <c r="D61" s="133" t="str">
        <f t="shared" ca="1" si="2"/>
        <v/>
      </c>
      <c r="E61" s="133" t="str">
        <f t="shared" ca="1" si="3"/>
        <v/>
      </c>
      <c r="F61" s="252" t="str">
        <f>IF($C61="","",IF($H61="","",COUNTA(G$7:$G61)-COUNTBLANK(G$7:$G61)))</f>
        <v/>
      </c>
      <c r="G61" s="253" t="str">
        <f t="shared" ca="1" si="4"/>
        <v/>
      </c>
      <c r="H61" s="253" t="str">
        <f t="shared" ca="1" si="5"/>
        <v/>
      </c>
      <c r="I61" s="252" t="str">
        <f t="shared" si="1"/>
        <v/>
      </c>
      <c r="J61" s="255" t="str">
        <f t="shared" ca="1" si="6"/>
        <v/>
      </c>
      <c r="K61" s="252" t="str">
        <f t="shared" ca="1" si="7"/>
        <v/>
      </c>
      <c r="L61" s="134" t="str">
        <f t="shared" ca="1" si="8"/>
        <v/>
      </c>
      <c r="M61" s="300"/>
      <c r="N61" s="301"/>
      <c r="O61" s="302"/>
      <c r="P61" s="302"/>
      <c r="Q61" s="302"/>
      <c r="R61" s="305">
        <f t="shared" si="9"/>
        <v>0</v>
      </c>
      <c r="S61" s="216"/>
    </row>
    <row r="62" spans="2:19">
      <c r="B62" s="239"/>
      <c r="C62" s="135" t="str">
        <f t="shared" si="0"/>
        <v/>
      </c>
      <c r="D62" s="133" t="str">
        <f t="shared" ca="1" si="2"/>
        <v/>
      </c>
      <c r="E62" s="133" t="str">
        <f t="shared" ca="1" si="3"/>
        <v/>
      </c>
      <c r="F62" s="252" t="str">
        <f>IF($C62="","",IF($H62="","",COUNTA(G$7:$G62)-COUNTBLANK(G$7:$G62)))</f>
        <v/>
      </c>
      <c r="G62" s="253" t="str">
        <f t="shared" ca="1" si="4"/>
        <v/>
      </c>
      <c r="H62" s="253" t="str">
        <f t="shared" ca="1" si="5"/>
        <v/>
      </c>
      <c r="I62" s="252" t="str">
        <f t="shared" si="1"/>
        <v/>
      </c>
      <c r="J62" s="255" t="str">
        <f t="shared" ca="1" si="6"/>
        <v/>
      </c>
      <c r="K62" s="252" t="str">
        <f t="shared" ca="1" si="7"/>
        <v/>
      </c>
      <c r="L62" s="134" t="str">
        <f t="shared" ca="1" si="8"/>
        <v/>
      </c>
      <c r="M62" s="300"/>
      <c r="N62" s="301"/>
      <c r="O62" s="302"/>
      <c r="P62" s="302"/>
      <c r="Q62" s="302"/>
      <c r="R62" s="305">
        <f t="shared" si="9"/>
        <v>0</v>
      </c>
      <c r="S62" s="216"/>
    </row>
    <row r="63" spans="2:19">
      <c r="B63" s="239"/>
      <c r="C63" s="135" t="str">
        <f t="shared" si="0"/>
        <v/>
      </c>
      <c r="D63" s="133" t="str">
        <f t="shared" ca="1" si="2"/>
        <v/>
      </c>
      <c r="E63" s="133" t="str">
        <f t="shared" ca="1" si="3"/>
        <v/>
      </c>
      <c r="F63" s="252" t="str">
        <f>IF($C63="","",IF($H63="","",COUNTA(G$7:$G63)-COUNTBLANK(G$7:$G63)))</f>
        <v/>
      </c>
      <c r="G63" s="253" t="str">
        <f t="shared" ca="1" si="4"/>
        <v/>
      </c>
      <c r="H63" s="253" t="str">
        <f t="shared" ca="1" si="5"/>
        <v/>
      </c>
      <c r="I63" s="252" t="str">
        <f t="shared" si="1"/>
        <v/>
      </c>
      <c r="J63" s="255" t="str">
        <f t="shared" ca="1" si="6"/>
        <v/>
      </c>
      <c r="K63" s="252" t="str">
        <f t="shared" ca="1" si="7"/>
        <v/>
      </c>
      <c r="L63" s="134" t="str">
        <f t="shared" ca="1" si="8"/>
        <v/>
      </c>
      <c r="M63" s="300"/>
      <c r="N63" s="301"/>
      <c r="O63" s="302"/>
      <c r="P63" s="302"/>
      <c r="Q63" s="302"/>
      <c r="R63" s="305">
        <f t="shared" si="9"/>
        <v>0</v>
      </c>
      <c r="S63" s="216"/>
    </row>
    <row r="64" spans="2:19">
      <c r="B64" s="239"/>
      <c r="C64" s="135" t="str">
        <f t="shared" si="0"/>
        <v/>
      </c>
      <c r="D64" s="133" t="str">
        <f t="shared" ca="1" si="2"/>
        <v/>
      </c>
      <c r="E64" s="133" t="str">
        <f t="shared" ca="1" si="3"/>
        <v/>
      </c>
      <c r="F64" s="252" t="str">
        <f>IF($C64="","",IF($H64="","",COUNTA(G$7:$G64)-COUNTBLANK(G$7:$G64)))</f>
        <v/>
      </c>
      <c r="G64" s="253" t="str">
        <f t="shared" ca="1" si="4"/>
        <v/>
      </c>
      <c r="H64" s="253" t="str">
        <f t="shared" ca="1" si="5"/>
        <v/>
      </c>
      <c r="I64" s="252" t="str">
        <f t="shared" si="1"/>
        <v/>
      </c>
      <c r="J64" s="255" t="str">
        <f t="shared" ca="1" si="6"/>
        <v/>
      </c>
      <c r="K64" s="252" t="str">
        <f t="shared" ca="1" si="7"/>
        <v/>
      </c>
      <c r="L64" s="134" t="str">
        <f t="shared" ca="1" si="8"/>
        <v/>
      </c>
      <c r="M64" s="300"/>
      <c r="N64" s="301"/>
      <c r="O64" s="302"/>
      <c r="P64" s="302"/>
      <c r="Q64" s="302"/>
      <c r="R64" s="305">
        <f t="shared" si="9"/>
        <v>0</v>
      </c>
      <c r="S64" s="216"/>
    </row>
    <row r="65" spans="2:19">
      <c r="B65" s="239"/>
      <c r="C65" s="135" t="str">
        <f t="shared" si="0"/>
        <v/>
      </c>
      <c r="D65" s="133" t="str">
        <f t="shared" ca="1" si="2"/>
        <v/>
      </c>
      <c r="E65" s="133" t="str">
        <f t="shared" ca="1" si="3"/>
        <v/>
      </c>
      <c r="F65" s="252" t="str">
        <f>IF($C65="","",IF($H65="","",COUNTA(G$7:$G65)-COUNTBLANK(G$7:$G65)))</f>
        <v/>
      </c>
      <c r="G65" s="253" t="str">
        <f t="shared" ca="1" si="4"/>
        <v/>
      </c>
      <c r="H65" s="253" t="str">
        <f t="shared" ca="1" si="5"/>
        <v/>
      </c>
      <c r="I65" s="252" t="str">
        <f t="shared" si="1"/>
        <v/>
      </c>
      <c r="J65" s="255" t="str">
        <f t="shared" ca="1" si="6"/>
        <v/>
      </c>
      <c r="K65" s="252" t="str">
        <f t="shared" ca="1" si="7"/>
        <v/>
      </c>
      <c r="L65" s="134" t="str">
        <f t="shared" ca="1" si="8"/>
        <v/>
      </c>
      <c r="M65" s="300"/>
      <c r="N65" s="301"/>
      <c r="O65" s="302"/>
      <c r="P65" s="302"/>
      <c r="Q65" s="302"/>
      <c r="R65" s="305">
        <f t="shared" si="9"/>
        <v>0</v>
      </c>
      <c r="S65" s="216"/>
    </row>
    <row r="66" spans="2:19">
      <c r="B66" s="239"/>
      <c r="C66" s="135" t="str">
        <f t="shared" si="0"/>
        <v/>
      </c>
      <c r="D66" s="133" t="str">
        <f t="shared" ca="1" si="2"/>
        <v/>
      </c>
      <c r="E66" s="133" t="str">
        <f t="shared" ca="1" si="3"/>
        <v/>
      </c>
      <c r="F66" s="252" t="str">
        <f>IF($C66="","",IF($H66="","",COUNTA(G$7:$G66)-COUNTBLANK(G$7:$G66)))</f>
        <v/>
      </c>
      <c r="G66" s="253" t="str">
        <f t="shared" ca="1" si="4"/>
        <v/>
      </c>
      <c r="H66" s="253" t="str">
        <f t="shared" ca="1" si="5"/>
        <v/>
      </c>
      <c r="I66" s="252" t="str">
        <f t="shared" si="1"/>
        <v/>
      </c>
      <c r="J66" s="255" t="str">
        <f t="shared" ca="1" si="6"/>
        <v/>
      </c>
      <c r="K66" s="252" t="str">
        <f t="shared" ca="1" si="7"/>
        <v/>
      </c>
      <c r="L66" s="134" t="str">
        <f t="shared" ca="1" si="8"/>
        <v/>
      </c>
      <c r="M66" s="300"/>
      <c r="N66" s="301"/>
      <c r="O66" s="302"/>
      <c r="P66" s="302"/>
      <c r="Q66" s="302"/>
      <c r="R66" s="305">
        <f t="shared" si="9"/>
        <v>0</v>
      </c>
      <c r="S66" s="216"/>
    </row>
    <row r="67" spans="2:19">
      <c r="B67" s="239"/>
      <c r="C67" s="135" t="str">
        <f t="shared" si="0"/>
        <v/>
      </c>
      <c r="D67" s="133" t="str">
        <f t="shared" ca="1" si="2"/>
        <v/>
      </c>
      <c r="E67" s="133" t="str">
        <f t="shared" ca="1" si="3"/>
        <v/>
      </c>
      <c r="F67" s="252" t="str">
        <f>IF($C67="","",IF($H67="","",COUNTA(G$7:$G67)-COUNTBLANK(G$7:$G67)))</f>
        <v/>
      </c>
      <c r="G67" s="253" t="str">
        <f t="shared" ca="1" si="4"/>
        <v/>
      </c>
      <c r="H67" s="253" t="str">
        <f t="shared" ca="1" si="5"/>
        <v/>
      </c>
      <c r="I67" s="252" t="str">
        <f t="shared" si="1"/>
        <v/>
      </c>
      <c r="J67" s="255" t="str">
        <f t="shared" ca="1" si="6"/>
        <v/>
      </c>
      <c r="K67" s="252" t="str">
        <f t="shared" ca="1" si="7"/>
        <v/>
      </c>
      <c r="L67" s="134" t="str">
        <f t="shared" ca="1" si="8"/>
        <v/>
      </c>
      <c r="M67" s="300"/>
      <c r="N67" s="301"/>
      <c r="O67" s="302"/>
      <c r="P67" s="302"/>
      <c r="Q67" s="302"/>
      <c r="R67" s="305">
        <f t="shared" si="9"/>
        <v>0</v>
      </c>
      <c r="S67" s="216"/>
    </row>
    <row r="68" spans="2:19">
      <c r="B68" s="239"/>
      <c r="C68" s="135" t="str">
        <f t="shared" si="0"/>
        <v/>
      </c>
      <c r="D68" s="133" t="str">
        <f t="shared" ca="1" si="2"/>
        <v/>
      </c>
      <c r="E68" s="133" t="str">
        <f t="shared" ca="1" si="3"/>
        <v/>
      </c>
      <c r="F68" s="252" t="str">
        <f>IF($C68="","",IF($H68="","",COUNTA(G$7:$G68)-COUNTBLANK(G$7:$G68)))</f>
        <v/>
      </c>
      <c r="G68" s="253" t="str">
        <f t="shared" ca="1" si="4"/>
        <v/>
      </c>
      <c r="H68" s="253" t="str">
        <f t="shared" ca="1" si="5"/>
        <v/>
      </c>
      <c r="I68" s="252" t="str">
        <f t="shared" si="1"/>
        <v/>
      </c>
      <c r="J68" s="255" t="str">
        <f t="shared" ca="1" si="6"/>
        <v/>
      </c>
      <c r="K68" s="252" t="str">
        <f t="shared" ca="1" si="7"/>
        <v/>
      </c>
      <c r="L68" s="134" t="str">
        <f t="shared" ca="1" si="8"/>
        <v/>
      </c>
      <c r="M68" s="300"/>
      <c r="N68" s="301"/>
      <c r="O68" s="302"/>
      <c r="P68" s="302"/>
      <c r="Q68" s="302"/>
      <c r="R68" s="305">
        <f t="shared" si="9"/>
        <v>0</v>
      </c>
      <c r="S68" s="216"/>
    </row>
    <row r="69" spans="2:19">
      <c r="B69" s="239"/>
      <c r="C69" s="135" t="str">
        <f t="shared" si="0"/>
        <v/>
      </c>
      <c r="D69" s="133" t="str">
        <f t="shared" ca="1" si="2"/>
        <v/>
      </c>
      <c r="E69" s="133" t="str">
        <f t="shared" ca="1" si="3"/>
        <v/>
      </c>
      <c r="F69" s="252" t="str">
        <f>IF($C69="","",IF($H69="","",COUNTA(G$7:$G69)-COUNTBLANK(G$7:$G69)))</f>
        <v/>
      </c>
      <c r="G69" s="253" t="str">
        <f t="shared" ca="1" si="4"/>
        <v/>
      </c>
      <c r="H69" s="253" t="str">
        <f t="shared" ca="1" si="5"/>
        <v/>
      </c>
      <c r="I69" s="252" t="str">
        <f t="shared" si="1"/>
        <v/>
      </c>
      <c r="J69" s="255" t="str">
        <f t="shared" ca="1" si="6"/>
        <v/>
      </c>
      <c r="K69" s="252" t="str">
        <f t="shared" ca="1" si="7"/>
        <v/>
      </c>
      <c r="L69" s="134" t="str">
        <f t="shared" ca="1" si="8"/>
        <v/>
      </c>
      <c r="M69" s="300"/>
      <c r="N69" s="301"/>
      <c r="O69" s="302"/>
      <c r="P69" s="302"/>
      <c r="Q69" s="302"/>
      <c r="R69" s="305">
        <f t="shared" si="9"/>
        <v>0</v>
      </c>
      <c r="S69" s="216"/>
    </row>
    <row r="70" spans="2:19">
      <c r="B70" s="239"/>
      <c r="C70" s="135" t="str">
        <f t="shared" si="0"/>
        <v/>
      </c>
      <c r="D70" s="133" t="str">
        <f t="shared" ca="1" si="2"/>
        <v/>
      </c>
      <c r="E70" s="133" t="str">
        <f t="shared" ca="1" si="3"/>
        <v/>
      </c>
      <c r="F70" s="252" t="str">
        <f>IF($C70="","",IF($H70="","",COUNTA(G$7:$G70)-COUNTBLANK(G$7:$G70)))</f>
        <v/>
      </c>
      <c r="G70" s="253" t="str">
        <f t="shared" ca="1" si="4"/>
        <v/>
      </c>
      <c r="H70" s="253" t="str">
        <f t="shared" ca="1" si="5"/>
        <v/>
      </c>
      <c r="I70" s="252" t="str">
        <f t="shared" si="1"/>
        <v/>
      </c>
      <c r="J70" s="255" t="str">
        <f t="shared" ca="1" si="6"/>
        <v/>
      </c>
      <c r="K70" s="252" t="str">
        <f t="shared" ca="1" si="7"/>
        <v/>
      </c>
      <c r="L70" s="134" t="str">
        <f t="shared" ca="1" si="8"/>
        <v/>
      </c>
      <c r="M70" s="300"/>
      <c r="N70" s="301"/>
      <c r="O70" s="302"/>
      <c r="P70" s="302"/>
      <c r="Q70" s="302"/>
      <c r="R70" s="305">
        <f t="shared" si="9"/>
        <v>0</v>
      </c>
      <c r="S70" s="216"/>
    </row>
    <row r="71" spans="2:19">
      <c r="B71" s="239"/>
      <c r="C71" s="135" t="str">
        <f t="shared" ref="C71:C134" si="10">IF($B71="","",SMALL($B$7:$B$500,ROW(B65)))</f>
        <v/>
      </c>
      <c r="D71" s="133" t="str">
        <f t="shared" ca="1" si="2"/>
        <v/>
      </c>
      <c r="E71" s="133" t="str">
        <f t="shared" ca="1" si="3"/>
        <v/>
      </c>
      <c r="F71" s="252" t="str">
        <f>IF($C71="","",IF($H71="","",COUNTA(G$7:$G71)-COUNTBLANK(G$7:$G71)))</f>
        <v/>
      </c>
      <c r="G71" s="253" t="str">
        <f t="shared" ca="1" si="4"/>
        <v/>
      </c>
      <c r="H71" s="253" t="str">
        <f t="shared" ca="1" si="5"/>
        <v/>
      </c>
      <c r="I71" s="252" t="str">
        <f t="shared" ref="I71:I134" si="11">IF($C71="","",IF($J71="","",LEFT($J71,1)))</f>
        <v/>
      </c>
      <c r="J71" s="255" t="str">
        <f t="shared" ca="1" si="6"/>
        <v/>
      </c>
      <c r="K71" s="252" t="str">
        <f t="shared" ca="1" si="7"/>
        <v/>
      </c>
      <c r="L71" s="134" t="str">
        <f t="shared" ca="1" si="8"/>
        <v/>
      </c>
      <c r="M71" s="300"/>
      <c r="N71" s="301"/>
      <c r="O71" s="302"/>
      <c r="P71" s="302"/>
      <c r="Q71" s="302"/>
      <c r="R71" s="305">
        <f t="shared" si="9"/>
        <v>0</v>
      </c>
      <c r="S71" s="216"/>
    </row>
    <row r="72" spans="2:19">
      <c r="B72" s="239"/>
      <c r="C72" s="135" t="str">
        <f t="shared" si="10"/>
        <v/>
      </c>
      <c r="D72" s="133" t="str">
        <f t="shared" ref="D72:D135" ca="1" si="12">IF($C72="","",IF($C72=$C71,"",IF(INDIRECT($C72&amp;"!e4")="","",INDIRECT($C72&amp;"!e4"))))</f>
        <v/>
      </c>
      <c r="E72" s="133" t="str">
        <f t="shared" ref="E72:E135" ca="1" si="13">IF($C72="","",IF($C72=$C71,"",IF(INDIRECT($C72&amp;"!g4")="","",INDIRECT($C72&amp;"!g4"))))</f>
        <v/>
      </c>
      <c r="F72" s="252" t="str">
        <f>IF($C72="","",IF($H72="","",COUNTA(G$7:$G72)-COUNTBLANK(G$7:$G72)))</f>
        <v/>
      </c>
      <c r="G72" s="253" t="str">
        <f t="shared" ref="G72:G135" ca="1" si="14">IF($C72="","",IF($C72=$C71,"",IF(INDIRECT($C72&amp;"!g5")="","",INDIRECT($C72&amp;"!g5"))))</f>
        <v/>
      </c>
      <c r="H72" s="253" t="str">
        <f t="shared" ref="H72:H135" ca="1" si="15">IF($C72="","",IF($C72=$C71,"",IF(INDIRECT($C72&amp;"!g6")="","",INDIRECT($C72&amp;"!g6"))))</f>
        <v/>
      </c>
      <c r="I72" s="252" t="str">
        <f t="shared" si="11"/>
        <v/>
      </c>
      <c r="J72" s="255" t="str">
        <f t="shared" ref="J72:J135" ca="1" si="16">IF($C72="","",IF($K72="","",IF(VLOOKUP($K72,INDIRECT($C72&amp;"!$A$12:$b$500"),2,0)=0,"",VLOOKUP($K72,INDIRECT($C72&amp;"!$A$12:$b$500"),2,0))))</f>
        <v/>
      </c>
      <c r="K72" s="252" t="str">
        <f t="shared" ref="K72:K135" ca="1" si="17">IF($C72="","",IF($C72&gt;$C71,1,COUNTA(INDIRECT($C72&amp;"!$D$12:$D$500")-(COUNTA(INDIRECT($C72&amp;"!$D$12:$D$500")-1)))+$K71))</f>
        <v/>
      </c>
      <c r="L72" s="134" t="str">
        <f t="shared" ref="L72:L135" ca="1" si="18">IF($C72="","",IF($K72="","",VLOOKUP($K72,INDIRECT($C72&amp;"!$d$12:$K$500"),2,0)))</f>
        <v/>
      </c>
      <c r="M72" s="300"/>
      <c r="N72" s="301"/>
      <c r="O72" s="302"/>
      <c r="P72" s="302"/>
      <c r="Q72" s="302"/>
      <c r="R72" s="305">
        <f t="shared" ref="R72:R135" si="19">P72*Q72</f>
        <v>0</v>
      </c>
      <c r="S72" s="216"/>
    </row>
    <row r="73" spans="2:19">
      <c r="B73" s="239"/>
      <c r="C73" s="135" t="str">
        <f t="shared" si="10"/>
        <v/>
      </c>
      <c r="D73" s="133" t="str">
        <f t="shared" ca="1" si="12"/>
        <v/>
      </c>
      <c r="E73" s="133" t="str">
        <f t="shared" ca="1" si="13"/>
        <v/>
      </c>
      <c r="F73" s="252" t="str">
        <f>IF($C73="","",IF($H73="","",COUNTA(G$7:$G73)-COUNTBLANK(G$7:$G73)))</f>
        <v/>
      </c>
      <c r="G73" s="253" t="str">
        <f t="shared" ca="1" si="14"/>
        <v/>
      </c>
      <c r="H73" s="253" t="str">
        <f t="shared" ca="1" si="15"/>
        <v/>
      </c>
      <c r="I73" s="252" t="str">
        <f t="shared" si="11"/>
        <v/>
      </c>
      <c r="J73" s="255" t="str">
        <f t="shared" ca="1" si="16"/>
        <v/>
      </c>
      <c r="K73" s="252" t="str">
        <f t="shared" ca="1" si="17"/>
        <v/>
      </c>
      <c r="L73" s="134" t="str">
        <f t="shared" ca="1" si="18"/>
        <v/>
      </c>
      <c r="M73" s="300"/>
      <c r="N73" s="301"/>
      <c r="O73" s="302"/>
      <c r="P73" s="302"/>
      <c r="Q73" s="302"/>
      <c r="R73" s="305">
        <f t="shared" si="19"/>
        <v>0</v>
      </c>
      <c r="S73" s="216"/>
    </row>
    <row r="74" spans="2:19">
      <c r="B74" s="239"/>
      <c r="C74" s="135" t="str">
        <f t="shared" si="10"/>
        <v/>
      </c>
      <c r="D74" s="133" t="str">
        <f t="shared" ca="1" si="12"/>
        <v/>
      </c>
      <c r="E74" s="133" t="str">
        <f t="shared" ca="1" si="13"/>
        <v/>
      </c>
      <c r="F74" s="252" t="str">
        <f>IF($C74="","",IF($H74="","",COUNTA(G$7:$G74)-COUNTBLANK(G$7:$G74)))</f>
        <v/>
      </c>
      <c r="G74" s="253" t="str">
        <f t="shared" ca="1" si="14"/>
        <v/>
      </c>
      <c r="H74" s="253" t="str">
        <f t="shared" ca="1" si="15"/>
        <v/>
      </c>
      <c r="I74" s="252" t="str">
        <f t="shared" si="11"/>
        <v/>
      </c>
      <c r="J74" s="255" t="str">
        <f t="shared" ca="1" si="16"/>
        <v/>
      </c>
      <c r="K74" s="252" t="str">
        <f t="shared" ca="1" si="17"/>
        <v/>
      </c>
      <c r="L74" s="134" t="str">
        <f t="shared" ca="1" si="18"/>
        <v/>
      </c>
      <c r="M74" s="300"/>
      <c r="N74" s="301"/>
      <c r="O74" s="302"/>
      <c r="P74" s="302"/>
      <c r="Q74" s="302"/>
      <c r="R74" s="305">
        <f t="shared" si="19"/>
        <v>0</v>
      </c>
      <c r="S74" s="216"/>
    </row>
    <row r="75" spans="2:19">
      <c r="B75" s="239"/>
      <c r="C75" s="135" t="str">
        <f t="shared" si="10"/>
        <v/>
      </c>
      <c r="D75" s="133" t="str">
        <f t="shared" ca="1" si="12"/>
        <v/>
      </c>
      <c r="E75" s="133" t="str">
        <f t="shared" ca="1" si="13"/>
        <v/>
      </c>
      <c r="F75" s="252" t="str">
        <f>IF($C75="","",IF($H75="","",COUNTA(G$7:$G75)-COUNTBLANK(G$7:$G75)))</f>
        <v/>
      </c>
      <c r="G75" s="253" t="str">
        <f t="shared" ca="1" si="14"/>
        <v/>
      </c>
      <c r="H75" s="253" t="str">
        <f t="shared" ca="1" si="15"/>
        <v/>
      </c>
      <c r="I75" s="252" t="str">
        <f t="shared" si="11"/>
        <v/>
      </c>
      <c r="J75" s="255" t="str">
        <f t="shared" ca="1" si="16"/>
        <v/>
      </c>
      <c r="K75" s="252" t="str">
        <f t="shared" ca="1" si="17"/>
        <v/>
      </c>
      <c r="L75" s="134" t="str">
        <f t="shared" ca="1" si="18"/>
        <v/>
      </c>
      <c r="M75" s="300"/>
      <c r="N75" s="301"/>
      <c r="O75" s="302"/>
      <c r="P75" s="302"/>
      <c r="Q75" s="302"/>
      <c r="R75" s="305">
        <f t="shared" si="19"/>
        <v>0</v>
      </c>
      <c r="S75" s="216"/>
    </row>
    <row r="76" spans="2:19">
      <c r="B76" s="239"/>
      <c r="C76" s="135" t="str">
        <f t="shared" si="10"/>
        <v/>
      </c>
      <c r="D76" s="133" t="str">
        <f t="shared" ca="1" si="12"/>
        <v/>
      </c>
      <c r="E76" s="133" t="str">
        <f t="shared" ca="1" si="13"/>
        <v/>
      </c>
      <c r="F76" s="252" t="str">
        <f>IF($C76="","",IF($H76="","",COUNTA(G$7:$G76)-COUNTBLANK(G$7:$G76)))</f>
        <v/>
      </c>
      <c r="G76" s="253" t="str">
        <f t="shared" ca="1" si="14"/>
        <v/>
      </c>
      <c r="H76" s="253" t="str">
        <f t="shared" ca="1" si="15"/>
        <v/>
      </c>
      <c r="I76" s="252" t="str">
        <f t="shared" si="11"/>
        <v/>
      </c>
      <c r="J76" s="255" t="str">
        <f t="shared" ca="1" si="16"/>
        <v/>
      </c>
      <c r="K76" s="252" t="str">
        <f t="shared" ca="1" si="17"/>
        <v/>
      </c>
      <c r="L76" s="134" t="str">
        <f t="shared" ca="1" si="18"/>
        <v/>
      </c>
      <c r="M76" s="300"/>
      <c r="N76" s="301"/>
      <c r="O76" s="302"/>
      <c r="P76" s="302"/>
      <c r="Q76" s="302"/>
      <c r="R76" s="305">
        <f t="shared" si="19"/>
        <v>0</v>
      </c>
      <c r="S76" s="216"/>
    </row>
    <row r="77" spans="2:19">
      <c r="B77" s="239"/>
      <c r="C77" s="135" t="str">
        <f t="shared" si="10"/>
        <v/>
      </c>
      <c r="D77" s="133" t="str">
        <f t="shared" ca="1" si="12"/>
        <v/>
      </c>
      <c r="E77" s="133" t="str">
        <f t="shared" ca="1" si="13"/>
        <v/>
      </c>
      <c r="F77" s="252" t="str">
        <f>IF($C77="","",IF($H77="","",COUNTA(G$7:$G77)-COUNTBLANK(G$7:$G77)))</f>
        <v/>
      </c>
      <c r="G77" s="253" t="str">
        <f t="shared" ca="1" si="14"/>
        <v/>
      </c>
      <c r="H77" s="253" t="str">
        <f t="shared" ca="1" si="15"/>
        <v/>
      </c>
      <c r="I77" s="252" t="str">
        <f t="shared" si="11"/>
        <v/>
      </c>
      <c r="J77" s="255" t="str">
        <f t="shared" ca="1" si="16"/>
        <v/>
      </c>
      <c r="K77" s="252" t="str">
        <f t="shared" ca="1" si="17"/>
        <v/>
      </c>
      <c r="L77" s="134" t="str">
        <f t="shared" ca="1" si="18"/>
        <v/>
      </c>
      <c r="M77" s="300"/>
      <c r="N77" s="301"/>
      <c r="O77" s="302"/>
      <c r="P77" s="302"/>
      <c r="Q77" s="302"/>
      <c r="R77" s="305">
        <f t="shared" si="19"/>
        <v>0</v>
      </c>
      <c r="S77" s="216"/>
    </row>
    <row r="78" spans="2:19">
      <c r="B78" s="239"/>
      <c r="C78" s="135" t="str">
        <f t="shared" si="10"/>
        <v/>
      </c>
      <c r="D78" s="133" t="str">
        <f t="shared" ca="1" si="12"/>
        <v/>
      </c>
      <c r="E78" s="133" t="str">
        <f t="shared" ca="1" si="13"/>
        <v/>
      </c>
      <c r="F78" s="252" t="str">
        <f>IF($C78="","",IF($H78="","",COUNTA(G$7:$G78)-COUNTBLANK(G$7:$G78)))</f>
        <v/>
      </c>
      <c r="G78" s="253" t="str">
        <f t="shared" ca="1" si="14"/>
        <v/>
      </c>
      <c r="H78" s="253" t="str">
        <f t="shared" ca="1" si="15"/>
        <v/>
      </c>
      <c r="I78" s="252" t="str">
        <f t="shared" si="11"/>
        <v/>
      </c>
      <c r="J78" s="255" t="str">
        <f t="shared" ca="1" si="16"/>
        <v/>
      </c>
      <c r="K78" s="252" t="str">
        <f t="shared" ca="1" si="17"/>
        <v/>
      </c>
      <c r="L78" s="134" t="str">
        <f t="shared" ca="1" si="18"/>
        <v/>
      </c>
      <c r="M78" s="300"/>
      <c r="N78" s="301"/>
      <c r="O78" s="302"/>
      <c r="P78" s="302"/>
      <c r="Q78" s="302"/>
      <c r="R78" s="305">
        <f t="shared" si="19"/>
        <v>0</v>
      </c>
      <c r="S78" s="216"/>
    </row>
    <row r="79" spans="2:19">
      <c r="B79" s="239"/>
      <c r="C79" s="135" t="str">
        <f t="shared" si="10"/>
        <v/>
      </c>
      <c r="D79" s="133" t="str">
        <f t="shared" ca="1" si="12"/>
        <v/>
      </c>
      <c r="E79" s="133" t="str">
        <f t="shared" ca="1" si="13"/>
        <v/>
      </c>
      <c r="F79" s="252" t="str">
        <f>IF($C79="","",IF($H79="","",COUNTA(G$7:$G79)-COUNTBLANK(G$7:$G79)))</f>
        <v/>
      </c>
      <c r="G79" s="253" t="str">
        <f t="shared" ca="1" si="14"/>
        <v/>
      </c>
      <c r="H79" s="253" t="str">
        <f t="shared" ca="1" si="15"/>
        <v/>
      </c>
      <c r="I79" s="252" t="str">
        <f t="shared" si="11"/>
        <v/>
      </c>
      <c r="J79" s="255" t="str">
        <f t="shared" ca="1" si="16"/>
        <v/>
      </c>
      <c r="K79" s="252" t="str">
        <f t="shared" ca="1" si="17"/>
        <v/>
      </c>
      <c r="L79" s="134" t="str">
        <f t="shared" ca="1" si="18"/>
        <v/>
      </c>
      <c r="M79" s="300"/>
      <c r="N79" s="301"/>
      <c r="O79" s="302"/>
      <c r="P79" s="302"/>
      <c r="Q79" s="302"/>
      <c r="R79" s="305">
        <f t="shared" si="19"/>
        <v>0</v>
      </c>
      <c r="S79" s="216"/>
    </row>
    <row r="80" spans="2:19">
      <c r="B80" s="239"/>
      <c r="C80" s="135" t="str">
        <f t="shared" si="10"/>
        <v/>
      </c>
      <c r="D80" s="133" t="str">
        <f t="shared" ca="1" si="12"/>
        <v/>
      </c>
      <c r="E80" s="133" t="str">
        <f t="shared" ca="1" si="13"/>
        <v/>
      </c>
      <c r="F80" s="252" t="str">
        <f>IF($C80="","",IF($H80="","",COUNTA(G$7:$G80)-COUNTBLANK(G$7:$G80)))</f>
        <v/>
      </c>
      <c r="G80" s="253" t="str">
        <f t="shared" ca="1" si="14"/>
        <v/>
      </c>
      <c r="H80" s="253" t="str">
        <f t="shared" ca="1" si="15"/>
        <v/>
      </c>
      <c r="I80" s="252" t="str">
        <f t="shared" si="11"/>
        <v/>
      </c>
      <c r="J80" s="255" t="str">
        <f t="shared" ca="1" si="16"/>
        <v/>
      </c>
      <c r="K80" s="252" t="str">
        <f t="shared" ca="1" si="17"/>
        <v/>
      </c>
      <c r="L80" s="134" t="str">
        <f t="shared" ca="1" si="18"/>
        <v/>
      </c>
      <c r="M80" s="300"/>
      <c r="N80" s="301"/>
      <c r="O80" s="302"/>
      <c r="P80" s="302"/>
      <c r="Q80" s="302"/>
      <c r="R80" s="305">
        <f t="shared" si="19"/>
        <v>0</v>
      </c>
      <c r="S80" s="216"/>
    </row>
    <row r="81" spans="2:19">
      <c r="B81" s="239"/>
      <c r="C81" s="135" t="str">
        <f t="shared" si="10"/>
        <v/>
      </c>
      <c r="D81" s="133" t="str">
        <f t="shared" ca="1" si="12"/>
        <v/>
      </c>
      <c r="E81" s="133" t="str">
        <f t="shared" ca="1" si="13"/>
        <v/>
      </c>
      <c r="F81" s="252" t="str">
        <f>IF($C81="","",IF($H81="","",COUNTA(G$7:$G81)-COUNTBLANK(G$7:$G81)))</f>
        <v/>
      </c>
      <c r="G81" s="253" t="str">
        <f t="shared" ca="1" si="14"/>
        <v/>
      </c>
      <c r="H81" s="253" t="str">
        <f t="shared" ca="1" si="15"/>
        <v/>
      </c>
      <c r="I81" s="252" t="str">
        <f t="shared" si="11"/>
        <v/>
      </c>
      <c r="J81" s="255" t="str">
        <f t="shared" ca="1" si="16"/>
        <v/>
      </c>
      <c r="K81" s="252" t="str">
        <f t="shared" ca="1" si="17"/>
        <v/>
      </c>
      <c r="L81" s="134" t="str">
        <f t="shared" ca="1" si="18"/>
        <v/>
      </c>
      <c r="M81" s="300"/>
      <c r="N81" s="301"/>
      <c r="O81" s="302"/>
      <c r="P81" s="302"/>
      <c r="Q81" s="302"/>
      <c r="R81" s="305">
        <f t="shared" si="19"/>
        <v>0</v>
      </c>
      <c r="S81" s="216"/>
    </row>
    <row r="82" spans="2:19">
      <c r="B82" s="239"/>
      <c r="C82" s="135" t="str">
        <f t="shared" si="10"/>
        <v/>
      </c>
      <c r="D82" s="133" t="str">
        <f t="shared" ca="1" si="12"/>
        <v/>
      </c>
      <c r="E82" s="133" t="str">
        <f t="shared" ca="1" si="13"/>
        <v/>
      </c>
      <c r="F82" s="252" t="str">
        <f>IF($C82="","",IF($H82="","",COUNTA(G$7:$G82)-COUNTBLANK(G$7:$G82)))</f>
        <v/>
      </c>
      <c r="G82" s="253" t="str">
        <f t="shared" ca="1" si="14"/>
        <v/>
      </c>
      <c r="H82" s="253" t="str">
        <f t="shared" ca="1" si="15"/>
        <v/>
      </c>
      <c r="I82" s="252" t="str">
        <f t="shared" si="11"/>
        <v/>
      </c>
      <c r="J82" s="255" t="str">
        <f t="shared" ca="1" si="16"/>
        <v/>
      </c>
      <c r="K82" s="252" t="str">
        <f t="shared" ca="1" si="17"/>
        <v/>
      </c>
      <c r="L82" s="134" t="str">
        <f t="shared" ca="1" si="18"/>
        <v/>
      </c>
      <c r="M82" s="300"/>
      <c r="N82" s="301"/>
      <c r="O82" s="302"/>
      <c r="P82" s="302"/>
      <c r="Q82" s="302"/>
      <c r="R82" s="305">
        <f t="shared" si="19"/>
        <v>0</v>
      </c>
      <c r="S82" s="216"/>
    </row>
    <row r="83" spans="2:19">
      <c r="B83" s="239"/>
      <c r="C83" s="135" t="str">
        <f t="shared" si="10"/>
        <v/>
      </c>
      <c r="D83" s="133" t="str">
        <f t="shared" ca="1" si="12"/>
        <v/>
      </c>
      <c r="E83" s="133" t="str">
        <f t="shared" ca="1" si="13"/>
        <v/>
      </c>
      <c r="F83" s="252" t="str">
        <f>IF($C83="","",IF($H83="","",COUNTA(G$7:$G83)-COUNTBLANK(G$7:$G83)))</f>
        <v/>
      </c>
      <c r="G83" s="253" t="str">
        <f t="shared" ca="1" si="14"/>
        <v/>
      </c>
      <c r="H83" s="253" t="str">
        <f t="shared" ca="1" si="15"/>
        <v/>
      </c>
      <c r="I83" s="252" t="str">
        <f t="shared" si="11"/>
        <v/>
      </c>
      <c r="J83" s="255" t="str">
        <f t="shared" ca="1" si="16"/>
        <v/>
      </c>
      <c r="K83" s="252" t="str">
        <f t="shared" ca="1" si="17"/>
        <v/>
      </c>
      <c r="L83" s="134" t="str">
        <f t="shared" ca="1" si="18"/>
        <v/>
      </c>
      <c r="M83" s="300"/>
      <c r="N83" s="301"/>
      <c r="O83" s="302"/>
      <c r="P83" s="302"/>
      <c r="Q83" s="302"/>
      <c r="R83" s="305">
        <f t="shared" si="19"/>
        <v>0</v>
      </c>
      <c r="S83" s="216"/>
    </row>
    <row r="84" spans="2:19">
      <c r="B84" s="239"/>
      <c r="C84" s="135" t="str">
        <f t="shared" si="10"/>
        <v/>
      </c>
      <c r="D84" s="133" t="str">
        <f t="shared" ca="1" si="12"/>
        <v/>
      </c>
      <c r="E84" s="133" t="str">
        <f t="shared" ca="1" si="13"/>
        <v/>
      </c>
      <c r="F84" s="252" t="str">
        <f>IF($C84="","",IF($H84="","",COUNTA(G$7:$G84)-COUNTBLANK(G$7:$G84)))</f>
        <v/>
      </c>
      <c r="G84" s="253" t="str">
        <f t="shared" ca="1" si="14"/>
        <v/>
      </c>
      <c r="H84" s="253" t="str">
        <f t="shared" ca="1" si="15"/>
        <v/>
      </c>
      <c r="I84" s="252" t="str">
        <f t="shared" si="11"/>
        <v/>
      </c>
      <c r="J84" s="255" t="str">
        <f t="shared" ca="1" si="16"/>
        <v/>
      </c>
      <c r="K84" s="252" t="str">
        <f t="shared" ca="1" si="17"/>
        <v/>
      </c>
      <c r="L84" s="134" t="str">
        <f t="shared" ca="1" si="18"/>
        <v/>
      </c>
      <c r="M84" s="300"/>
      <c r="N84" s="301"/>
      <c r="O84" s="302"/>
      <c r="P84" s="302"/>
      <c r="Q84" s="302"/>
      <c r="R84" s="305">
        <f t="shared" si="19"/>
        <v>0</v>
      </c>
      <c r="S84" s="216"/>
    </row>
    <row r="85" spans="2:19">
      <c r="B85" s="239"/>
      <c r="C85" s="135" t="str">
        <f t="shared" si="10"/>
        <v/>
      </c>
      <c r="D85" s="133" t="str">
        <f t="shared" ca="1" si="12"/>
        <v/>
      </c>
      <c r="E85" s="133" t="str">
        <f t="shared" ca="1" si="13"/>
        <v/>
      </c>
      <c r="F85" s="252" t="str">
        <f>IF($C85="","",IF($H85="","",COUNTA(G$7:$G85)-COUNTBLANK(G$7:$G85)))</f>
        <v/>
      </c>
      <c r="G85" s="253" t="str">
        <f t="shared" ca="1" si="14"/>
        <v/>
      </c>
      <c r="H85" s="253" t="str">
        <f t="shared" ca="1" si="15"/>
        <v/>
      </c>
      <c r="I85" s="252" t="str">
        <f t="shared" si="11"/>
        <v/>
      </c>
      <c r="J85" s="255" t="str">
        <f t="shared" ca="1" si="16"/>
        <v/>
      </c>
      <c r="K85" s="252" t="str">
        <f t="shared" ca="1" si="17"/>
        <v/>
      </c>
      <c r="L85" s="134" t="str">
        <f t="shared" ca="1" si="18"/>
        <v/>
      </c>
      <c r="M85" s="300"/>
      <c r="N85" s="301"/>
      <c r="O85" s="302"/>
      <c r="P85" s="302"/>
      <c r="Q85" s="302"/>
      <c r="R85" s="305">
        <f t="shared" si="19"/>
        <v>0</v>
      </c>
      <c r="S85" s="216"/>
    </row>
    <row r="86" spans="2:19">
      <c r="B86" s="239"/>
      <c r="C86" s="135" t="str">
        <f t="shared" si="10"/>
        <v/>
      </c>
      <c r="D86" s="133" t="str">
        <f t="shared" ca="1" si="12"/>
        <v/>
      </c>
      <c r="E86" s="133" t="str">
        <f t="shared" ca="1" si="13"/>
        <v/>
      </c>
      <c r="F86" s="252" t="str">
        <f>IF($C86="","",IF($H86="","",COUNTA(G$7:$G86)-COUNTBLANK(G$7:$G86)))</f>
        <v/>
      </c>
      <c r="G86" s="253" t="str">
        <f t="shared" ca="1" si="14"/>
        <v/>
      </c>
      <c r="H86" s="253" t="str">
        <f t="shared" ca="1" si="15"/>
        <v/>
      </c>
      <c r="I86" s="252" t="str">
        <f t="shared" si="11"/>
        <v/>
      </c>
      <c r="J86" s="255" t="str">
        <f t="shared" ca="1" si="16"/>
        <v/>
      </c>
      <c r="K86" s="252" t="str">
        <f t="shared" ca="1" si="17"/>
        <v/>
      </c>
      <c r="L86" s="134" t="str">
        <f t="shared" ca="1" si="18"/>
        <v/>
      </c>
      <c r="M86" s="300"/>
      <c r="N86" s="301"/>
      <c r="O86" s="302"/>
      <c r="P86" s="302"/>
      <c r="Q86" s="302"/>
      <c r="R86" s="305">
        <f t="shared" si="19"/>
        <v>0</v>
      </c>
      <c r="S86" s="216"/>
    </row>
    <row r="87" spans="2:19">
      <c r="B87" s="239"/>
      <c r="C87" s="135" t="str">
        <f t="shared" si="10"/>
        <v/>
      </c>
      <c r="D87" s="133" t="str">
        <f t="shared" ca="1" si="12"/>
        <v/>
      </c>
      <c r="E87" s="133" t="str">
        <f t="shared" ca="1" si="13"/>
        <v/>
      </c>
      <c r="F87" s="252" t="str">
        <f>IF($C87="","",IF($H87="","",COUNTA(G$7:$G87)-COUNTBLANK(G$7:$G87)))</f>
        <v/>
      </c>
      <c r="G87" s="253" t="str">
        <f t="shared" ca="1" si="14"/>
        <v/>
      </c>
      <c r="H87" s="253" t="str">
        <f t="shared" ca="1" si="15"/>
        <v/>
      </c>
      <c r="I87" s="252" t="str">
        <f t="shared" si="11"/>
        <v/>
      </c>
      <c r="J87" s="255" t="str">
        <f t="shared" ca="1" si="16"/>
        <v/>
      </c>
      <c r="K87" s="252" t="str">
        <f t="shared" ca="1" si="17"/>
        <v/>
      </c>
      <c r="L87" s="134" t="str">
        <f t="shared" ca="1" si="18"/>
        <v/>
      </c>
      <c r="M87" s="300"/>
      <c r="N87" s="301"/>
      <c r="O87" s="302"/>
      <c r="P87" s="302"/>
      <c r="Q87" s="302"/>
      <c r="R87" s="305">
        <f t="shared" si="19"/>
        <v>0</v>
      </c>
      <c r="S87" s="216"/>
    </row>
    <row r="88" spans="2:19">
      <c r="B88" s="239"/>
      <c r="C88" s="135" t="str">
        <f t="shared" si="10"/>
        <v/>
      </c>
      <c r="D88" s="133" t="str">
        <f t="shared" ca="1" si="12"/>
        <v/>
      </c>
      <c r="E88" s="133" t="str">
        <f t="shared" ca="1" si="13"/>
        <v/>
      </c>
      <c r="F88" s="252" t="str">
        <f>IF($C88="","",IF($H88="","",COUNTA(G$7:$G88)-COUNTBLANK(G$7:$G88)))</f>
        <v/>
      </c>
      <c r="G88" s="253" t="str">
        <f t="shared" ca="1" si="14"/>
        <v/>
      </c>
      <c r="H88" s="253" t="str">
        <f t="shared" ca="1" si="15"/>
        <v/>
      </c>
      <c r="I88" s="252" t="str">
        <f t="shared" si="11"/>
        <v/>
      </c>
      <c r="J88" s="255" t="str">
        <f t="shared" ca="1" si="16"/>
        <v/>
      </c>
      <c r="K88" s="252" t="str">
        <f t="shared" ca="1" si="17"/>
        <v/>
      </c>
      <c r="L88" s="134" t="str">
        <f t="shared" ca="1" si="18"/>
        <v/>
      </c>
      <c r="M88" s="300"/>
      <c r="N88" s="301"/>
      <c r="O88" s="302"/>
      <c r="P88" s="302"/>
      <c r="Q88" s="302"/>
      <c r="R88" s="305">
        <f t="shared" si="19"/>
        <v>0</v>
      </c>
      <c r="S88" s="216"/>
    </row>
    <row r="89" spans="2:19">
      <c r="B89" s="239"/>
      <c r="C89" s="135" t="str">
        <f t="shared" si="10"/>
        <v/>
      </c>
      <c r="D89" s="133" t="str">
        <f t="shared" ca="1" si="12"/>
        <v/>
      </c>
      <c r="E89" s="133" t="str">
        <f t="shared" ca="1" si="13"/>
        <v/>
      </c>
      <c r="F89" s="252" t="str">
        <f>IF($C89="","",IF($H89="","",COUNTA(G$7:$G89)-COUNTBLANK(G$7:$G89)))</f>
        <v/>
      </c>
      <c r="G89" s="253" t="str">
        <f t="shared" ca="1" si="14"/>
        <v/>
      </c>
      <c r="H89" s="253" t="str">
        <f t="shared" ca="1" si="15"/>
        <v/>
      </c>
      <c r="I89" s="252" t="str">
        <f t="shared" si="11"/>
        <v/>
      </c>
      <c r="J89" s="255" t="str">
        <f t="shared" ca="1" si="16"/>
        <v/>
      </c>
      <c r="K89" s="252" t="str">
        <f t="shared" ca="1" si="17"/>
        <v/>
      </c>
      <c r="L89" s="134" t="str">
        <f t="shared" ca="1" si="18"/>
        <v/>
      </c>
      <c r="M89" s="300"/>
      <c r="N89" s="301"/>
      <c r="O89" s="302"/>
      <c r="P89" s="302"/>
      <c r="Q89" s="302"/>
      <c r="R89" s="305">
        <f t="shared" si="19"/>
        <v>0</v>
      </c>
      <c r="S89" s="216"/>
    </row>
    <row r="90" spans="2:19">
      <c r="B90" s="239"/>
      <c r="C90" s="135" t="str">
        <f t="shared" si="10"/>
        <v/>
      </c>
      <c r="D90" s="133" t="str">
        <f t="shared" ca="1" si="12"/>
        <v/>
      </c>
      <c r="E90" s="133" t="str">
        <f t="shared" ca="1" si="13"/>
        <v/>
      </c>
      <c r="F90" s="252" t="str">
        <f>IF($C90="","",IF($H90="","",COUNTA(G$7:$G90)-COUNTBLANK(G$7:$G90)))</f>
        <v/>
      </c>
      <c r="G90" s="253" t="str">
        <f t="shared" ca="1" si="14"/>
        <v/>
      </c>
      <c r="H90" s="253" t="str">
        <f t="shared" ca="1" si="15"/>
        <v/>
      </c>
      <c r="I90" s="252" t="str">
        <f t="shared" si="11"/>
        <v/>
      </c>
      <c r="J90" s="255" t="str">
        <f t="shared" ca="1" si="16"/>
        <v/>
      </c>
      <c r="K90" s="252" t="str">
        <f t="shared" ca="1" si="17"/>
        <v/>
      </c>
      <c r="L90" s="134" t="str">
        <f t="shared" ca="1" si="18"/>
        <v/>
      </c>
      <c r="M90" s="300"/>
      <c r="N90" s="301"/>
      <c r="O90" s="302"/>
      <c r="P90" s="302"/>
      <c r="Q90" s="302"/>
      <c r="R90" s="305">
        <f t="shared" si="19"/>
        <v>0</v>
      </c>
      <c r="S90" s="216"/>
    </row>
    <row r="91" spans="2:19">
      <c r="B91" s="239"/>
      <c r="C91" s="135" t="str">
        <f t="shared" si="10"/>
        <v/>
      </c>
      <c r="D91" s="133" t="str">
        <f t="shared" ca="1" si="12"/>
        <v/>
      </c>
      <c r="E91" s="133" t="str">
        <f t="shared" ca="1" si="13"/>
        <v/>
      </c>
      <c r="F91" s="252" t="str">
        <f>IF($C91="","",IF($H91="","",COUNTA(G$7:$G91)-COUNTBLANK(G$7:$G91)))</f>
        <v/>
      </c>
      <c r="G91" s="253" t="str">
        <f t="shared" ca="1" si="14"/>
        <v/>
      </c>
      <c r="H91" s="253" t="str">
        <f t="shared" ca="1" si="15"/>
        <v/>
      </c>
      <c r="I91" s="252" t="str">
        <f t="shared" si="11"/>
        <v/>
      </c>
      <c r="J91" s="255" t="str">
        <f t="shared" ca="1" si="16"/>
        <v/>
      </c>
      <c r="K91" s="252" t="str">
        <f t="shared" ca="1" si="17"/>
        <v/>
      </c>
      <c r="L91" s="134" t="str">
        <f t="shared" ca="1" si="18"/>
        <v/>
      </c>
      <c r="M91" s="300"/>
      <c r="N91" s="301"/>
      <c r="O91" s="302"/>
      <c r="P91" s="302"/>
      <c r="Q91" s="302"/>
      <c r="R91" s="305">
        <f t="shared" si="19"/>
        <v>0</v>
      </c>
      <c r="S91" s="216"/>
    </row>
    <row r="92" spans="2:19">
      <c r="B92" s="239"/>
      <c r="C92" s="135" t="str">
        <f t="shared" si="10"/>
        <v/>
      </c>
      <c r="D92" s="133" t="str">
        <f t="shared" ca="1" si="12"/>
        <v/>
      </c>
      <c r="E92" s="133" t="str">
        <f t="shared" ca="1" si="13"/>
        <v/>
      </c>
      <c r="F92" s="252" t="str">
        <f>IF($C92="","",IF($H92="","",COUNTA(G$7:$G92)-COUNTBLANK(G$7:$G92)))</f>
        <v/>
      </c>
      <c r="G92" s="253" t="str">
        <f t="shared" ca="1" si="14"/>
        <v/>
      </c>
      <c r="H92" s="253" t="str">
        <f t="shared" ca="1" si="15"/>
        <v/>
      </c>
      <c r="I92" s="252" t="str">
        <f t="shared" si="11"/>
        <v/>
      </c>
      <c r="J92" s="255" t="str">
        <f t="shared" ca="1" si="16"/>
        <v/>
      </c>
      <c r="K92" s="252" t="str">
        <f t="shared" ca="1" si="17"/>
        <v/>
      </c>
      <c r="L92" s="134" t="str">
        <f t="shared" ca="1" si="18"/>
        <v/>
      </c>
      <c r="M92" s="300"/>
      <c r="N92" s="301"/>
      <c r="O92" s="302"/>
      <c r="P92" s="302"/>
      <c r="Q92" s="302"/>
      <c r="R92" s="305">
        <f t="shared" si="19"/>
        <v>0</v>
      </c>
      <c r="S92" s="216"/>
    </row>
    <row r="93" spans="2:19">
      <c r="B93" s="239"/>
      <c r="C93" s="135" t="str">
        <f t="shared" si="10"/>
        <v/>
      </c>
      <c r="D93" s="133" t="str">
        <f t="shared" ca="1" si="12"/>
        <v/>
      </c>
      <c r="E93" s="133" t="str">
        <f t="shared" ca="1" si="13"/>
        <v/>
      </c>
      <c r="F93" s="252" t="str">
        <f>IF($C93="","",IF($H93="","",COUNTA(G$7:$G93)-COUNTBLANK(G$7:$G93)))</f>
        <v/>
      </c>
      <c r="G93" s="253" t="str">
        <f t="shared" ca="1" si="14"/>
        <v/>
      </c>
      <c r="H93" s="253" t="str">
        <f t="shared" ca="1" si="15"/>
        <v/>
      </c>
      <c r="I93" s="252" t="str">
        <f t="shared" si="11"/>
        <v/>
      </c>
      <c r="J93" s="255" t="str">
        <f t="shared" ca="1" si="16"/>
        <v/>
      </c>
      <c r="K93" s="252" t="str">
        <f t="shared" ca="1" si="17"/>
        <v/>
      </c>
      <c r="L93" s="134" t="str">
        <f t="shared" ca="1" si="18"/>
        <v/>
      </c>
      <c r="M93" s="300"/>
      <c r="N93" s="301"/>
      <c r="O93" s="302"/>
      <c r="P93" s="302"/>
      <c r="Q93" s="302"/>
      <c r="R93" s="305">
        <f t="shared" si="19"/>
        <v>0</v>
      </c>
      <c r="S93" s="216"/>
    </row>
    <row r="94" spans="2:19">
      <c r="B94" s="239"/>
      <c r="C94" s="135" t="str">
        <f t="shared" si="10"/>
        <v/>
      </c>
      <c r="D94" s="133" t="str">
        <f t="shared" ca="1" si="12"/>
        <v/>
      </c>
      <c r="E94" s="133" t="str">
        <f t="shared" ca="1" si="13"/>
        <v/>
      </c>
      <c r="F94" s="252" t="str">
        <f>IF($C94="","",IF($H94="","",COUNTA(G$7:$G94)-COUNTBLANK(G$7:$G94)))</f>
        <v/>
      </c>
      <c r="G94" s="253" t="str">
        <f t="shared" ca="1" si="14"/>
        <v/>
      </c>
      <c r="H94" s="253" t="str">
        <f t="shared" ca="1" si="15"/>
        <v/>
      </c>
      <c r="I94" s="252" t="str">
        <f t="shared" si="11"/>
        <v/>
      </c>
      <c r="J94" s="255" t="str">
        <f t="shared" ca="1" si="16"/>
        <v/>
      </c>
      <c r="K94" s="252" t="str">
        <f t="shared" ca="1" si="17"/>
        <v/>
      </c>
      <c r="L94" s="134" t="str">
        <f t="shared" ca="1" si="18"/>
        <v/>
      </c>
      <c r="M94" s="300"/>
      <c r="N94" s="301"/>
      <c r="O94" s="302"/>
      <c r="P94" s="302"/>
      <c r="Q94" s="302"/>
      <c r="R94" s="305">
        <f t="shared" si="19"/>
        <v>0</v>
      </c>
      <c r="S94" s="216"/>
    </row>
    <row r="95" spans="2:19">
      <c r="B95" s="239"/>
      <c r="C95" s="135" t="str">
        <f t="shared" si="10"/>
        <v/>
      </c>
      <c r="D95" s="133" t="str">
        <f t="shared" ca="1" si="12"/>
        <v/>
      </c>
      <c r="E95" s="133" t="str">
        <f t="shared" ca="1" si="13"/>
        <v/>
      </c>
      <c r="F95" s="252" t="str">
        <f>IF($C95="","",IF($H95="","",COUNTA(G$7:$G95)-COUNTBLANK(G$7:$G95)))</f>
        <v/>
      </c>
      <c r="G95" s="253" t="str">
        <f t="shared" ca="1" si="14"/>
        <v/>
      </c>
      <c r="H95" s="253" t="str">
        <f t="shared" ca="1" si="15"/>
        <v/>
      </c>
      <c r="I95" s="252" t="str">
        <f t="shared" si="11"/>
        <v/>
      </c>
      <c r="J95" s="255" t="str">
        <f t="shared" ca="1" si="16"/>
        <v/>
      </c>
      <c r="K95" s="252" t="str">
        <f t="shared" ca="1" si="17"/>
        <v/>
      </c>
      <c r="L95" s="134" t="str">
        <f t="shared" ca="1" si="18"/>
        <v/>
      </c>
      <c r="M95" s="300"/>
      <c r="N95" s="301"/>
      <c r="O95" s="302"/>
      <c r="P95" s="302"/>
      <c r="Q95" s="302"/>
      <c r="R95" s="305">
        <f t="shared" si="19"/>
        <v>0</v>
      </c>
      <c r="S95" s="216"/>
    </row>
    <row r="96" spans="2:19">
      <c r="B96" s="239"/>
      <c r="C96" s="135" t="str">
        <f t="shared" si="10"/>
        <v/>
      </c>
      <c r="D96" s="133" t="str">
        <f t="shared" ca="1" si="12"/>
        <v/>
      </c>
      <c r="E96" s="133" t="str">
        <f t="shared" ca="1" si="13"/>
        <v/>
      </c>
      <c r="F96" s="252" t="str">
        <f>IF($C96="","",IF($H96="","",COUNTA(G$7:$G96)-COUNTBLANK(G$7:$G96)))</f>
        <v/>
      </c>
      <c r="G96" s="253" t="str">
        <f t="shared" ca="1" si="14"/>
        <v/>
      </c>
      <c r="H96" s="253" t="str">
        <f t="shared" ca="1" si="15"/>
        <v/>
      </c>
      <c r="I96" s="252" t="str">
        <f t="shared" si="11"/>
        <v/>
      </c>
      <c r="J96" s="255" t="str">
        <f t="shared" ca="1" si="16"/>
        <v/>
      </c>
      <c r="K96" s="252" t="str">
        <f t="shared" ca="1" si="17"/>
        <v/>
      </c>
      <c r="L96" s="134" t="str">
        <f t="shared" ca="1" si="18"/>
        <v/>
      </c>
      <c r="M96" s="300"/>
      <c r="N96" s="301"/>
      <c r="O96" s="302"/>
      <c r="P96" s="302"/>
      <c r="Q96" s="302"/>
      <c r="R96" s="305">
        <f t="shared" si="19"/>
        <v>0</v>
      </c>
      <c r="S96" s="216"/>
    </row>
    <row r="97" spans="2:19">
      <c r="B97" s="239"/>
      <c r="C97" s="135" t="str">
        <f t="shared" si="10"/>
        <v/>
      </c>
      <c r="D97" s="133" t="str">
        <f t="shared" ca="1" si="12"/>
        <v/>
      </c>
      <c r="E97" s="133" t="str">
        <f t="shared" ca="1" si="13"/>
        <v/>
      </c>
      <c r="F97" s="252" t="str">
        <f>IF($C97="","",IF($H97="","",COUNTA(G$7:$G97)-COUNTBLANK(G$7:$G97)))</f>
        <v/>
      </c>
      <c r="G97" s="253" t="str">
        <f t="shared" ca="1" si="14"/>
        <v/>
      </c>
      <c r="H97" s="253" t="str">
        <f t="shared" ca="1" si="15"/>
        <v/>
      </c>
      <c r="I97" s="252" t="str">
        <f t="shared" si="11"/>
        <v/>
      </c>
      <c r="J97" s="255" t="str">
        <f t="shared" ca="1" si="16"/>
        <v/>
      </c>
      <c r="K97" s="252" t="str">
        <f t="shared" ca="1" si="17"/>
        <v/>
      </c>
      <c r="L97" s="134" t="str">
        <f t="shared" ca="1" si="18"/>
        <v/>
      </c>
      <c r="M97" s="300"/>
      <c r="N97" s="301"/>
      <c r="O97" s="302"/>
      <c r="P97" s="302"/>
      <c r="Q97" s="302"/>
      <c r="R97" s="305">
        <f t="shared" si="19"/>
        <v>0</v>
      </c>
      <c r="S97" s="216"/>
    </row>
    <row r="98" spans="2:19">
      <c r="B98" s="239"/>
      <c r="C98" s="135" t="str">
        <f t="shared" si="10"/>
        <v/>
      </c>
      <c r="D98" s="133" t="str">
        <f t="shared" ca="1" si="12"/>
        <v/>
      </c>
      <c r="E98" s="133" t="str">
        <f t="shared" ca="1" si="13"/>
        <v/>
      </c>
      <c r="F98" s="252" t="str">
        <f>IF($C98="","",IF($H98="","",COUNTA(G$7:$G98)-COUNTBLANK(G$7:$G98)))</f>
        <v/>
      </c>
      <c r="G98" s="253" t="str">
        <f t="shared" ca="1" si="14"/>
        <v/>
      </c>
      <c r="H98" s="253" t="str">
        <f t="shared" ca="1" si="15"/>
        <v/>
      </c>
      <c r="I98" s="252" t="str">
        <f t="shared" si="11"/>
        <v/>
      </c>
      <c r="J98" s="255" t="str">
        <f t="shared" ca="1" si="16"/>
        <v/>
      </c>
      <c r="K98" s="252" t="str">
        <f t="shared" ca="1" si="17"/>
        <v/>
      </c>
      <c r="L98" s="134" t="str">
        <f t="shared" ca="1" si="18"/>
        <v/>
      </c>
      <c r="M98" s="300"/>
      <c r="N98" s="301"/>
      <c r="O98" s="302"/>
      <c r="P98" s="302"/>
      <c r="Q98" s="302"/>
      <c r="R98" s="305">
        <f t="shared" si="19"/>
        <v>0</v>
      </c>
      <c r="S98" s="216"/>
    </row>
    <row r="99" spans="2:19">
      <c r="B99" s="239"/>
      <c r="C99" s="135" t="str">
        <f t="shared" si="10"/>
        <v/>
      </c>
      <c r="D99" s="133" t="str">
        <f t="shared" ca="1" si="12"/>
        <v/>
      </c>
      <c r="E99" s="133" t="str">
        <f t="shared" ca="1" si="13"/>
        <v/>
      </c>
      <c r="F99" s="252" t="str">
        <f>IF($C99="","",IF($H99="","",COUNTA(G$7:$G99)-COUNTBLANK(G$7:$G99)))</f>
        <v/>
      </c>
      <c r="G99" s="253" t="str">
        <f t="shared" ca="1" si="14"/>
        <v/>
      </c>
      <c r="H99" s="253" t="str">
        <f t="shared" ca="1" si="15"/>
        <v/>
      </c>
      <c r="I99" s="252" t="str">
        <f t="shared" si="11"/>
        <v/>
      </c>
      <c r="J99" s="255" t="str">
        <f t="shared" ca="1" si="16"/>
        <v/>
      </c>
      <c r="K99" s="252" t="str">
        <f t="shared" ca="1" si="17"/>
        <v/>
      </c>
      <c r="L99" s="134" t="str">
        <f t="shared" ca="1" si="18"/>
        <v/>
      </c>
      <c r="M99" s="300"/>
      <c r="N99" s="301"/>
      <c r="O99" s="302"/>
      <c r="P99" s="302"/>
      <c r="Q99" s="302"/>
      <c r="R99" s="305">
        <f t="shared" si="19"/>
        <v>0</v>
      </c>
      <c r="S99" s="216"/>
    </row>
    <row r="100" spans="2:19">
      <c r="B100" s="239"/>
      <c r="C100" s="135" t="str">
        <f t="shared" si="10"/>
        <v/>
      </c>
      <c r="D100" s="133" t="str">
        <f t="shared" ca="1" si="12"/>
        <v/>
      </c>
      <c r="E100" s="133" t="str">
        <f t="shared" ca="1" si="13"/>
        <v/>
      </c>
      <c r="F100" s="252" t="str">
        <f>IF($C100="","",IF($H100="","",COUNTA(G$7:$G100)-COUNTBLANK(G$7:$G100)))</f>
        <v/>
      </c>
      <c r="G100" s="253" t="str">
        <f t="shared" ca="1" si="14"/>
        <v/>
      </c>
      <c r="H100" s="253" t="str">
        <f t="shared" ca="1" si="15"/>
        <v/>
      </c>
      <c r="I100" s="252" t="str">
        <f t="shared" si="11"/>
        <v/>
      </c>
      <c r="J100" s="255" t="str">
        <f t="shared" ca="1" si="16"/>
        <v/>
      </c>
      <c r="K100" s="252" t="str">
        <f t="shared" ca="1" si="17"/>
        <v/>
      </c>
      <c r="L100" s="134" t="str">
        <f t="shared" ca="1" si="18"/>
        <v/>
      </c>
      <c r="M100" s="300"/>
      <c r="N100" s="301"/>
      <c r="O100" s="302"/>
      <c r="P100" s="302"/>
      <c r="Q100" s="302"/>
      <c r="R100" s="305">
        <f t="shared" si="19"/>
        <v>0</v>
      </c>
      <c r="S100" s="216"/>
    </row>
    <row r="101" spans="2:19">
      <c r="B101" s="239"/>
      <c r="C101" s="135" t="str">
        <f t="shared" si="10"/>
        <v/>
      </c>
      <c r="D101" s="133" t="str">
        <f t="shared" ca="1" si="12"/>
        <v/>
      </c>
      <c r="E101" s="133" t="str">
        <f t="shared" ca="1" si="13"/>
        <v/>
      </c>
      <c r="F101" s="252" t="str">
        <f>IF($C101="","",IF($H101="","",COUNTA(G$7:$G101)-COUNTBLANK(G$7:$G101)))</f>
        <v/>
      </c>
      <c r="G101" s="253" t="str">
        <f t="shared" ca="1" si="14"/>
        <v/>
      </c>
      <c r="H101" s="253" t="str">
        <f t="shared" ca="1" si="15"/>
        <v/>
      </c>
      <c r="I101" s="252" t="str">
        <f t="shared" si="11"/>
        <v/>
      </c>
      <c r="J101" s="255" t="str">
        <f t="shared" ca="1" si="16"/>
        <v/>
      </c>
      <c r="K101" s="252" t="str">
        <f t="shared" ca="1" si="17"/>
        <v/>
      </c>
      <c r="L101" s="134" t="str">
        <f t="shared" ca="1" si="18"/>
        <v/>
      </c>
      <c r="M101" s="300"/>
      <c r="N101" s="301"/>
      <c r="O101" s="302"/>
      <c r="P101" s="302"/>
      <c r="Q101" s="302"/>
      <c r="R101" s="305">
        <f t="shared" si="19"/>
        <v>0</v>
      </c>
      <c r="S101" s="216"/>
    </row>
    <row r="102" spans="2:19">
      <c r="B102" s="239"/>
      <c r="C102" s="135" t="str">
        <f t="shared" si="10"/>
        <v/>
      </c>
      <c r="D102" s="133" t="str">
        <f t="shared" ca="1" si="12"/>
        <v/>
      </c>
      <c r="E102" s="133" t="str">
        <f t="shared" ca="1" si="13"/>
        <v/>
      </c>
      <c r="F102" s="252" t="str">
        <f>IF($C102="","",IF($H102="","",COUNTA(G$7:$G102)-COUNTBLANK(G$7:$G102)))</f>
        <v/>
      </c>
      <c r="G102" s="253" t="str">
        <f t="shared" ca="1" si="14"/>
        <v/>
      </c>
      <c r="H102" s="253" t="str">
        <f t="shared" ca="1" si="15"/>
        <v/>
      </c>
      <c r="I102" s="252" t="str">
        <f t="shared" si="11"/>
        <v/>
      </c>
      <c r="J102" s="255" t="str">
        <f t="shared" ca="1" si="16"/>
        <v/>
      </c>
      <c r="K102" s="252" t="str">
        <f t="shared" ca="1" si="17"/>
        <v/>
      </c>
      <c r="L102" s="134" t="str">
        <f t="shared" ca="1" si="18"/>
        <v/>
      </c>
      <c r="M102" s="300"/>
      <c r="N102" s="301"/>
      <c r="O102" s="302"/>
      <c r="P102" s="302"/>
      <c r="Q102" s="302"/>
      <c r="R102" s="305">
        <f t="shared" si="19"/>
        <v>0</v>
      </c>
      <c r="S102" s="216"/>
    </row>
    <row r="103" spans="2:19">
      <c r="B103" s="239"/>
      <c r="C103" s="135" t="str">
        <f t="shared" si="10"/>
        <v/>
      </c>
      <c r="D103" s="133" t="str">
        <f t="shared" ca="1" si="12"/>
        <v/>
      </c>
      <c r="E103" s="133" t="str">
        <f t="shared" ca="1" si="13"/>
        <v/>
      </c>
      <c r="F103" s="252" t="str">
        <f>IF($C103="","",IF($H103="","",COUNTA(G$7:$G103)-COUNTBLANK(G$7:$G103)))</f>
        <v/>
      </c>
      <c r="G103" s="253" t="str">
        <f t="shared" ca="1" si="14"/>
        <v/>
      </c>
      <c r="H103" s="253" t="str">
        <f t="shared" ca="1" si="15"/>
        <v/>
      </c>
      <c r="I103" s="252" t="str">
        <f t="shared" si="11"/>
        <v/>
      </c>
      <c r="J103" s="255" t="str">
        <f t="shared" ca="1" si="16"/>
        <v/>
      </c>
      <c r="K103" s="252" t="str">
        <f t="shared" ca="1" si="17"/>
        <v/>
      </c>
      <c r="L103" s="134" t="str">
        <f t="shared" ca="1" si="18"/>
        <v/>
      </c>
      <c r="M103" s="300"/>
      <c r="N103" s="301"/>
      <c r="O103" s="302"/>
      <c r="P103" s="302"/>
      <c r="Q103" s="302"/>
      <c r="R103" s="305">
        <f t="shared" si="19"/>
        <v>0</v>
      </c>
      <c r="S103" s="216"/>
    </row>
    <row r="104" spans="2:19">
      <c r="B104" s="239"/>
      <c r="C104" s="135" t="str">
        <f t="shared" si="10"/>
        <v/>
      </c>
      <c r="D104" s="133" t="str">
        <f t="shared" ca="1" si="12"/>
        <v/>
      </c>
      <c r="E104" s="133" t="str">
        <f t="shared" ca="1" si="13"/>
        <v/>
      </c>
      <c r="F104" s="252" t="str">
        <f>IF($C104="","",IF($H104="","",COUNTA(G$7:$G104)-COUNTBLANK(G$7:$G104)))</f>
        <v/>
      </c>
      <c r="G104" s="253" t="str">
        <f t="shared" ca="1" si="14"/>
        <v/>
      </c>
      <c r="H104" s="253" t="str">
        <f t="shared" ca="1" si="15"/>
        <v/>
      </c>
      <c r="I104" s="252" t="str">
        <f t="shared" si="11"/>
        <v/>
      </c>
      <c r="J104" s="255" t="str">
        <f t="shared" ca="1" si="16"/>
        <v/>
      </c>
      <c r="K104" s="252" t="str">
        <f t="shared" ca="1" si="17"/>
        <v/>
      </c>
      <c r="L104" s="134" t="str">
        <f t="shared" ca="1" si="18"/>
        <v/>
      </c>
      <c r="M104" s="300"/>
      <c r="N104" s="301"/>
      <c r="O104" s="302"/>
      <c r="P104" s="302"/>
      <c r="Q104" s="302"/>
      <c r="R104" s="305">
        <f t="shared" si="19"/>
        <v>0</v>
      </c>
      <c r="S104" s="216"/>
    </row>
    <row r="105" spans="2:19">
      <c r="B105" s="239"/>
      <c r="C105" s="135" t="str">
        <f t="shared" si="10"/>
        <v/>
      </c>
      <c r="D105" s="133" t="str">
        <f t="shared" ca="1" si="12"/>
        <v/>
      </c>
      <c r="E105" s="133" t="str">
        <f t="shared" ca="1" si="13"/>
        <v/>
      </c>
      <c r="F105" s="252" t="str">
        <f>IF($C105="","",IF($H105="","",COUNTA(G$7:$G105)-COUNTBLANK(G$7:$G105)))</f>
        <v/>
      </c>
      <c r="G105" s="253" t="str">
        <f t="shared" ca="1" si="14"/>
        <v/>
      </c>
      <c r="H105" s="253" t="str">
        <f t="shared" ca="1" si="15"/>
        <v/>
      </c>
      <c r="I105" s="252" t="str">
        <f t="shared" si="11"/>
        <v/>
      </c>
      <c r="J105" s="255" t="str">
        <f t="shared" ca="1" si="16"/>
        <v/>
      </c>
      <c r="K105" s="252" t="str">
        <f t="shared" ca="1" si="17"/>
        <v/>
      </c>
      <c r="L105" s="134" t="str">
        <f t="shared" ca="1" si="18"/>
        <v/>
      </c>
      <c r="M105" s="300"/>
      <c r="N105" s="301"/>
      <c r="O105" s="302"/>
      <c r="P105" s="302"/>
      <c r="Q105" s="302"/>
      <c r="R105" s="305">
        <f t="shared" si="19"/>
        <v>0</v>
      </c>
      <c r="S105" s="216"/>
    </row>
    <row r="106" spans="2:19">
      <c r="B106" s="239"/>
      <c r="C106" s="135" t="str">
        <f t="shared" si="10"/>
        <v/>
      </c>
      <c r="D106" s="133" t="str">
        <f t="shared" ca="1" si="12"/>
        <v/>
      </c>
      <c r="E106" s="133" t="str">
        <f t="shared" ca="1" si="13"/>
        <v/>
      </c>
      <c r="F106" s="252" t="str">
        <f>IF($C106="","",IF($H106="","",COUNTA(G$7:$G106)-COUNTBLANK(G$7:$G106)))</f>
        <v/>
      </c>
      <c r="G106" s="253" t="str">
        <f t="shared" ca="1" si="14"/>
        <v/>
      </c>
      <c r="H106" s="253" t="str">
        <f t="shared" ca="1" si="15"/>
        <v/>
      </c>
      <c r="I106" s="252" t="str">
        <f t="shared" si="11"/>
        <v/>
      </c>
      <c r="J106" s="255" t="str">
        <f t="shared" ca="1" si="16"/>
        <v/>
      </c>
      <c r="K106" s="252" t="str">
        <f t="shared" ca="1" si="17"/>
        <v/>
      </c>
      <c r="L106" s="134" t="str">
        <f t="shared" ca="1" si="18"/>
        <v/>
      </c>
      <c r="M106" s="300"/>
      <c r="N106" s="301"/>
      <c r="O106" s="302"/>
      <c r="P106" s="302"/>
      <c r="Q106" s="302"/>
      <c r="R106" s="305">
        <f t="shared" si="19"/>
        <v>0</v>
      </c>
      <c r="S106" s="216"/>
    </row>
    <row r="107" spans="2:19">
      <c r="B107" s="239"/>
      <c r="C107" s="135" t="str">
        <f t="shared" si="10"/>
        <v/>
      </c>
      <c r="D107" s="133" t="str">
        <f t="shared" ca="1" si="12"/>
        <v/>
      </c>
      <c r="E107" s="133" t="str">
        <f t="shared" ca="1" si="13"/>
        <v/>
      </c>
      <c r="F107" s="252" t="str">
        <f>IF($C107="","",IF($H107="","",COUNTA(G$7:$G107)-COUNTBLANK(G$7:$G107)))</f>
        <v/>
      </c>
      <c r="G107" s="253" t="str">
        <f t="shared" ca="1" si="14"/>
        <v/>
      </c>
      <c r="H107" s="253" t="str">
        <f t="shared" ca="1" si="15"/>
        <v/>
      </c>
      <c r="I107" s="252" t="str">
        <f t="shared" si="11"/>
        <v/>
      </c>
      <c r="J107" s="255" t="str">
        <f t="shared" ca="1" si="16"/>
        <v/>
      </c>
      <c r="K107" s="252" t="str">
        <f t="shared" ca="1" si="17"/>
        <v/>
      </c>
      <c r="L107" s="134" t="str">
        <f t="shared" ca="1" si="18"/>
        <v/>
      </c>
      <c r="M107" s="300"/>
      <c r="N107" s="301"/>
      <c r="O107" s="302"/>
      <c r="P107" s="302"/>
      <c r="Q107" s="302"/>
      <c r="R107" s="305">
        <f t="shared" si="19"/>
        <v>0</v>
      </c>
      <c r="S107" s="216"/>
    </row>
    <row r="108" spans="2:19">
      <c r="B108" s="239"/>
      <c r="C108" s="135" t="str">
        <f t="shared" si="10"/>
        <v/>
      </c>
      <c r="D108" s="133" t="str">
        <f t="shared" ca="1" si="12"/>
        <v/>
      </c>
      <c r="E108" s="133" t="str">
        <f t="shared" ca="1" si="13"/>
        <v/>
      </c>
      <c r="F108" s="252" t="str">
        <f>IF($C108="","",IF($H108="","",COUNTA(G$7:$G108)-COUNTBLANK(G$7:$G108)))</f>
        <v/>
      </c>
      <c r="G108" s="253" t="str">
        <f t="shared" ca="1" si="14"/>
        <v/>
      </c>
      <c r="H108" s="253" t="str">
        <f t="shared" ca="1" si="15"/>
        <v/>
      </c>
      <c r="I108" s="252" t="str">
        <f t="shared" si="11"/>
        <v/>
      </c>
      <c r="J108" s="255" t="str">
        <f t="shared" ca="1" si="16"/>
        <v/>
      </c>
      <c r="K108" s="252" t="str">
        <f t="shared" ca="1" si="17"/>
        <v/>
      </c>
      <c r="L108" s="134" t="str">
        <f t="shared" ca="1" si="18"/>
        <v/>
      </c>
      <c r="M108" s="300"/>
      <c r="N108" s="301"/>
      <c r="O108" s="302"/>
      <c r="P108" s="302"/>
      <c r="Q108" s="302"/>
      <c r="R108" s="305">
        <f t="shared" si="19"/>
        <v>0</v>
      </c>
      <c r="S108" s="216"/>
    </row>
    <row r="109" spans="2:19">
      <c r="B109" s="239"/>
      <c r="C109" s="135" t="str">
        <f t="shared" si="10"/>
        <v/>
      </c>
      <c r="D109" s="133" t="str">
        <f t="shared" ca="1" si="12"/>
        <v/>
      </c>
      <c r="E109" s="133" t="str">
        <f t="shared" ca="1" si="13"/>
        <v/>
      </c>
      <c r="F109" s="252" t="str">
        <f>IF($C109="","",IF($H109="","",COUNTA(G$7:$G109)-COUNTBLANK(G$7:$G109)))</f>
        <v/>
      </c>
      <c r="G109" s="253" t="str">
        <f t="shared" ca="1" si="14"/>
        <v/>
      </c>
      <c r="H109" s="253" t="str">
        <f t="shared" ca="1" si="15"/>
        <v/>
      </c>
      <c r="I109" s="252" t="str">
        <f t="shared" si="11"/>
        <v/>
      </c>
      <c r="J109" s="255" t="str">
        <f t="shared" ca="1" si="16"/>
        <v/>
      </c>
      <c r="K109" s="252" t="str">
        <f t="shared" ca="1" si="17"/>
        <v/>
      </c>
      <c r="L109" s="134" t="str">
        <f t="shared" ca="1" si="18"/>
        <v/>
      </c>
      <c r="M109" s="300"/>
      <c r="N109" s="301"/>
      <c r="O109" s="302"/>
      <c r="P109" s="302"/>
      <c r="Q109" s="302"/>
      <c r="R109" s="305">
        <f t="shared" si="19"/>
        <v>0</v>
      </c>
      <c r="S109" s="216"/>
    </row>
    <row r="110" spans="2:19">
      <c r="B110" s="239"/>
      <c r="C110" s="135" t="str">
        <f t="shared" si="10"/>
        <v/>
      </c>
      <c r="D110" s="133" t="str">
        <f t="shared" ca="1" si="12"/>
        <v/>
      </c>
      <c r="E110" s="133" t="str">
        <f t="shared" ca="1" si="13"/>
        <v/>
      </c>
      <c r="F110" s="252" t="str">
        <f>IF($C110="","",IF($H110="","",COUNTA(G$7:$G110)-COUNTBLANK(G$7:$G110)))</f>
        <v/>
      </c>
      <c r="G110" s="253" t="str">
        <f t="shared" ca="1" si="14"/>
        <v/>
      </c>
      <c r="H110" s="253" t="str">
        <f t="shared" ca="1" si="15"/>
        <v/>
      </c>
      <c r="I110" s="252" t="str">
        <f t="shared" si="11"/>
        <v/>
      </c>
      <c r="J110" s="255" t="str">
        <f t="shared" ca="1" si="16"/>
        <v/>
      </c>
      <c r="K110" s="252" t="str">
        <f t="shared" ca="1" si="17"/>
        <v/>
      </c>
      <c r="L110" s="134" t="str">
        <f t="shared" ca="1" si="18"/>
        <v/>
      </c>
      <c r="M110" s="300"/>
      <c r="N110" s="301"/>
      <c r="O110" s="302"/>
      <c r="P110" s="302"/>
      <c r="Q110" s="302"/>
      <c r="R110" s="305">
        <f t="shared" si="19"/>
        <v>0</v>
      </c>
      <c r="S110" s="216"/>
    </row>
    <row r="111" spans="2:19">
      <c r="B111" s="239"/>
      <c r="C111" s="135" t="str">
        <f t="shared" si="10"/>
        <v/>
      </c>
      <c r="D111" s="133" t="str">
        <f t="shared" ca="1" si="12"/>
        <v/>
      </c>
      <c r="E111" s="133" t="str">
        <f t="shared" ca="1" si="13"/>
        <v/>
      </c>
      <c r="F111" s="252" t="str">
        <f>IF($C111="","",IF($H111="","",COUNTA(G$7:$G111)-COUNTBLANK(G$7:$G111)))</f>
        <v/>
      </c>
      <c r="G111" s="253" t="str">
        <f t="shared" ca="1" si="14"/>
        <v/>
      </c>
      <c r="H111" s="253" t="str">
        <f t="shared" ca="1" si="15"/>
        <v/>
      </c>
      <c r="I111" s="252" t="str">
        <f t="shared" si="11"/>
        <v/>
      </c>
      <c r="J111" s="255" t="str">
        <f t="shared" ca="1" si="16"/>
        <v/>
      </c>
      <c r="K111" s="252" t="str">
        <f t="shared" ca="1" si="17"/>
        <v/>
      </c>
      <c r="L111" s="134" t="str">
        <f t="shared" ca="1" si="18"/>
        <v/>
      </c>
      <c r="M111" s="300"/>
      <c r="N111" s="301"/>
      <c r="O111" s="302"/>
      <c r="P111" s="302"/>
      <c r="Q111" s="302"/>
      <c r="R111" s="305">
        <f t="shared" si="19"/>
        <v>0</v>
      </c>
      <c r="S111" s="216"/>
    </row>
    <row r="112" spans="2:19">
      <c r="B112" s="239"/>
      <c r="C112" s="135" t="str">
        <f t="shared" si="10"/>
        <v/>
      </c>
      <c r="D112" s="133" t="str">
        <f t="shared" ca="1" si="12"/>
        <v/>
      </c>
      <c r="E112" s="133" t="str">
        <f t="shared" ca="1" si="13"/>
        <v/>
      </c>
      <c r="F112" s="252" t="str">
        <f>IF($C112="","",IF($H112="","",COUNTA(G$7:$G112)-COUNTBLANK(G$7:$G112)))</f>
        <v/>
      </c>
      <c r="G112" s="253" t="str">
        <f t="shared" ca="1" si="14"/>
        <v/>
      </c>
      <c r="H112" s="253" t="str">
        <f t="shared" ca="1" si="15"/>
        <v/>
      </c>
      <c r="I112" s="252" t="str">
        <f t="shared" si="11"/>
        <v/>
      </c>
      <c r="J112" s="255" t="str">
        <f t="shared" ca="1" si="16"/>
        <v/>
      </c>
      <c r="K112" s="252" t="str">
        <f t="shared" ca="1" si="17"/>
        <v/>
      </c>
      <c r="L112" s="134" t="str">
        <f t="shared" ca="1" si="18"/>
        <v/>
      </c>
      <c r="M112" s="300"/>
      <c r="N112" s="301"/>
      <c r="O112" s="302"/>
      <c r="P112" s="302"/>
      <c r="Q112" s="302"/>
      <c r="R112" s="305">
        <f t="shared" si="19"/>
        <v>0</v>
      </c>
      <c r="S112" s="216"/>
    </row>
    <row r="113" spans="2:19">
      <c r="B113" s="239"/>
      <c r="C113" s="135" t="str">
        <f t="shared" si="10"/>
        <v/>
      </c>
      <c r="D113" s="133" t="str">
        <f t="shared" ca="1" si="12"/>
        <v/>
      </c>
      <c r="E113" s="133" t="str">
        <f t="shared" ca="1" si="13"/>
        <v/>
      </c>
      <c r="F113" s="252" t="str">
        <f>IF($C113="","",IF($H113="","",COUNTA(G$7:$G113)-COUNTBLANK(G$7:$G113)))</f>
        <v/>
      </c>
      <c r="G113" s="253" t="str">
        <f t="shared" ca="1" si="14"/>
        <v/>
      </c>
      <c r="H113" s="253" t="str">
        <f t="shared" ca="1" si="15"/>
        <v/>
      </c>
      <c r="I113" s="252" t="str">
        <f t="shared" si="11"/>
        <v/>
      </c>
      <c r="J113" s="255" t="str">
        <f t="shared" ca="1" si="16"/>
        <v/>
      </c>
      <c r="K113" s="252" t="str">
        <f t="shared" ca="1" si="17"/>
        <v/>
      </c>
      <c r="L113" s="134" t="str">
        <f t="shared" ca="1" si="18"/>
        <v/>
      </c>
      <c r="M113" s="300"/>
      <c r="N113" s="301"/>
      <c r="O113" s="302"/>
      <c r="P113" s="302"/>
      <c r="Q113" s="302"/>
      <c r="R113" s="305">
        <f t="shared" si="19"/>
        <v>0</v>
      </c>
      <c r="S113" s="216"/>
    </row>
    <row r="114" spans="2:19">
      <c r="B114" s="239"/>
      <c r="C114" s="135" t="str">
        <f t="shared" si="10"/>
        <v/>
      </c>
      <c r="D114" s="133" t="str">
        <f t="shared" ca="1" si="12"/>
        <v/>
      </c>
      <c r="E114" s="133" t="str">
        <f t="shared" ca="1" si="13"/>
        <v/>
      </c>
      <c r="F114" s="252" t="str">
        <f>IF($C114="","",IF($H114="","",COUNTA(G$7:$G114)-COUNTBLANK(G$7:$G114)))</f>
        <v/>
      </c>
      <c r="G114" s="253" t="str">
        <f t="shared" ca="1" si="14"/>
        <v/>
      </c>
      <c r="H114" s="253" t="str">
        <f t="shared" ca="1" si="15"/>
        <v/>
      </c>
      <c r="I114" s="252" t="str">
        <f t="shared" si="11"/>
        <v/>
      </c>
      <c r="J114" s="255" t="str">
        <f t="shared" ca="1" si="16"/>
        <v/>
      </c>
      <c r="K114" s="252" t="str">
        <f t="shared" ca="1" si="17"/>
        <v/>
      </c>
      <c r="L114" s="134" t="str">
        <f t="shared" ca="1" si="18"/>
        <v/>
      </c>
      <c r="M114" s="300"/>
      <c r="N114" s="301"/>
      <c r="O114" s="302"/>
      <c r="P114" s="302"/>
      <c r="Q114" s="302"/>
      <c r="R114" s="305">
        <f t="shared" si="19"/>
        <v>0</v>
      </c>
      <c r="S114" s="216"/>
    </row>
    <row r="115" spans="2:19">
      <c r="B115" s="239"/>
      <c r="C115" s="135" t="str">
        <f t="shared" si="10"/>
        <v/>
      </c>
      <c r="D115" s="133" t="str">
        <f t="shared" ca="1" si="12"/>
        <v/>
      </c>
      <c r="E115" s="133" t="str">
        <f t="shared" ca="1" si="13"/>
        <v/>
      </c>
      <c r="F115" s="252" t="str">
        <f>IF($C115="","",IF($H115="","",COUNTA(G$7:$G115)-COUNTBLANK(G$7:$G115)))</f>
        <v/>
      </c>
      <c r="G115" s="253" t="str">
        <f t="shared" ca="1" si="14"/>
        <v/>
      </c>
      <c r="H115" s="253" t="str">
        <f t="shared" ca="1" si="15"/>
        <v/>
      </c>
      <c r="I115" s="252" t="str">
        <f t="shared" si="11"/>
        <v/>
      </c>
      <c r="J115" s="255" t="str">
        <f t="shared" ca="1" si="16"/>
        <v/>
      </c>
      <c r="K115" s="252" t="str">
        <f t="shared" ca="1" si="17"/>
        <v/>
      </c>
      <c r="L115" s="134" t="str">
        <f t="shared" ca="1" si="18"/>
        <v/>
      </c>
      <c r="M115" s="300"/>
      <c r="N115" s="301"/>
      <c r="O115" s="302"/>
      <c r="P115" s="302"/>
      <c r="Q115" s="302"/>
      <c r="R115" s="305">
        <f t="shared" si="19"/>
        <v>0</v>
      </c>
      <c r="S115" s="216"/>
    </row>
    <row r="116" spans="2:19">
      <c r="B116" s="239"/>
      <c r="C116" s="135" t="str">
        <f t="shared" si="10"/>
        <v/>
      </c>
      <c r="D116" s="133" t="str">
        <f t="shared" ca="1" si="12"/>
        <v/>
      </c>
      <c r="E116" s="133" t="str">
        <f t="shared" ca="1" si="13"/>
        <v/>
      </c>
      <c r="F116" s="252" t="str">
        <f>IF($C116="","",IF($H116="","",COUNTA(G$7:$G116)-COUNTBLANK(G$7:$G116)))</f>
        <v/>
      </c>
      <c r="G116" s="253" t="str">
        <f t="shared" ca="1" si="14"/>
        <v/>
      </c>
      <c r="H116" s="253" t="str">
        <f t="shared" ca="1" si="15"/>
        <v/>
      </c>
      <c r="I116" s="252" t="str">
        <f t="shared" si="11"/>
        <v/>
      </c>
      <c r="J116" s="255" t="str">
        <f t="shared" ca="1" si="16"/>
        <v/>
      </c>
      <c r="K116" s="252" t="str">
        <f t="shared" ca="1" si="17"/>
        <v/>
      </c>
      <c r="L116" s="134" t="str">
        <f t="shared" ca="1" si="18"/>
        <v/>
      </c>
      <c r="M116" s="300"/>
      <c r="N116" s="301"/>
      <c r="O116" s="302"/>
      <c r="P116" s="302"/>
      <c r="Q116" s="302"/>
      <c r="R116" s="305">
        <f t="shared" si="19"/>
        <v>0</v>
      </c>
      <c r="S116" s="216"/>
    </row>
    <row r="117" spans="2:19">
      <c r="B117" s="239"/>
      <c r="C117" s="135" t="str">
        <f t="shared" si="10"/>
        <v/>
      </c>
      <c r="D117" s="133" t="str">
        <f t="shared" ca="1" si="12"/>
        <v/>
      </c>
      <c r="E117" s="133" t="str">
        <f t="shared" ca="1" si="13"/>
        <v/>
      </c>
      <c r="F117" s="252" t="str">
        <f>IF($C117="","",IF($H117="","",COUNTA(G$7:$G117)-COUNTBLANK(G$7:$G117)))</f>
        <v/>
      </c>
      <c r="G117" s="253" t="str">
        <f t="shared" ca="1" si="14"/>
        <v/>
      </c>
      <c r="H117" s="253" t="str">
        <f t="shared" ca="1" si="15"/>
        <v/>
      </c>
      <c r="I117" s="252" t="str">
        <f t="shared" si="11"/>
        <v/>
      </c>
      <c r="J117" s="255" t="str">
        <f t="shared" ca="1" si="16"/>
        <v/>
      </c>
      <c r="K117" s="252" t="str">
        <f t="shared" ca="1" si="17"/>
        <v/>
      </c>
      <c r="L117" s="134" t="str">
        <f t="shared" ca="1" si="18"/>
        <v/>
      </c>
      <c r="M117" s="300"/>
      <c r="N117" s="301"/>
      <c r="O117" s="302"/>
      <c r="P117" s="302"/>
      <c r="Q117" s="302"/>
      <c r="R117" s="305">
        <f t="shared" si="19"/>
        <v>0</v>
      </c>
      <c r="S117" s="216"/>
    </row>
    <row r="118" spans="2:19">
      <c r="B118" s="239"/>
      <c r="C118" s="135" t="str">
        <f t="shared" si="10"/>
        <v/>
      </c>
      <c r="D118" s="133" t="str">
        <f t="shared" ca="1" si="12"/>
        <v/>
      </c>
      <c r="E118" s="133" t="str">
        <f t="shared" ca="1" si="13"/>
        <v/>
      </c>
      <c r="F118" s="252" t="str">
        <f>IF($C118="","",IF($H118="","",COUNTA(G$7:$G118)-COUNTBLANK(G$7:$G118)))</f>
        <v/>
      </c>
      <c r="G118" s="253" t="str">
        <f t="shared" ca="1" si="14"/>
        <v/>
      </c>
      <c r="H118" s="253" t="str">
        <f t="shared" ca="1" si="15"/>
        <v/>
      </c>
      <c r="I118" s="252" t="str">
        <f t="shared" si="11"/>
        <v/>
      </c>
      <c r="J118" s="255" t="str">
        <f t="shared" ca="1" si="16"/>
        <v/>
      </c>
      <c r="K118" s="252" t="str">
        <f t="shared" ca="1" si="17"/>
        <v/>
      </c>
      <c r="L118" s="134" t="str">
        <f t="shared" ca="1" si="18"/>
        <v/>
      </c>
      <c r="M118" s="300"/>
      <c r="N118" s="301"/>
      <c r="O118" s="302"/>
      <c r="P118" s="302"/>
      <c r="Q118" s="302"/>
      <c r="R118" s="305">
        <f t="shared" si="19"/>
        <v>0</v>
      </c>
      <c r="S118" s="216"/>
    </row>
    <row r="119" spans="2:19">
      <c r="B119" s="239"/>
      <c r="C119" s="135" t="str">
        <f t="shared" si="10"/>
        <v/>
      </c>
      <c r="D119" s="133" t="str">
        <f t="shared" ca="1" si="12"/>
        <v/>
      </c>
      <c r="E119" s="133" t="str">
        <f t="shared" ca="1" si="13"/>
        <v/>
      </c>
      <c r="F119" s="252" t="str">
        <f>IF($C119="","",IF($H119="","",COUNTA(G$7:$G119)-COUNTBLANK(G$7:$G119)))</f>
        <v/>
      </c>
      <c r="G119" s="253" t="str">
        <f t="shared" ca="1" si="14"/>
        <v/>
      </c>
      <c r="H119" s="253" t="str">
        <f t="shared" ca="1" si="15"/>
        <v/>
      </c>
      <c r="I119" s="252" t="str">
        <f t="shared" si="11"/>
        <v/>
      </c>
      <c r="J119" s="255" t="str">
        <f t="shared" ca="1" si="16"/>
        <v/>
      </c>
      <c r="K119" s="252" t="str">
        <f t="shared" ca="1" si="17"/>
        <v/>
      </c>
      <c r="L119" s="134" t="str">
        <f t="shared" ca="1" si="18"/>
        <v/>
      </c>
      <c r="M119" s="300"/>
      <c r="N119" s="301"/>
      <c r="O119" s="302"/>
      <c r="P119" s="302"/>
      <c r="Q119" s="302"/>
      <c r="R119" s="305">
        <f t="shared" si="19"/>
        <v>0</v>
      </c>
      <c r="S119" s="216"/>
    </row>
    <row r="120" spans="2:19">
      <c r="B120" s="239"/>
      <c r="C120" s="135" t="str">
        <f t="shared" si="10"/>
        <v/>
      </c>
      <c r="D120" s="133" t="str">
        <f t="shared" ca="1" si="12"/>
        <v/>
      </c>
      <c r="E120" s="133" t="str">
        <f t="shared" ca="1" si="13"/>
        <v/>
      </c>
      <c r="F120" s="252" t="str">
        <f>IF($C120="","",IF($H120="","",COUNTA(G$7:$G120)-COUNTBLANK(G$7:$G120)))</f>
        <v/>
      </c>
      <c r="G120" s="253" t="str">
        <f t="shared" ca="1" si="14"/>
        <v/>
      </c>
      <c r="H120" s="253" t="str">
        <f t="shared" ca="1" si="15"/>
        <v/>
      </c>
      <c r="I120" s="252" t="str">
        <f t="shared" si="11"/>
        <v/>
      </c>
      <c r="J120" s="255" t="str">
        <f t="shared" ca="1" si="16"/>
        <v/>
      </c>
      <c r="K120" s="252" t="str">
        <f t="shared" ca="1" si="17"/>
        <v/>
      </c>
      <c r="L120" s="134" t="str">
        <f t="shared" ca="1" si="18"/>
        <v/>
      </c>
      <c r="M120" s="300"/>
      <c r="N120" s="301"/>
      <c r="O120" s="302"/>
      <c r="P120" s="302"/>
      <c r="Q120" s="302"/>
      <c r="R120" s="305">
        <f t="shared" si="19"/>
        <v>0</v>
      </c>
      <c r="S120" s="216"/>
    </row>
    <row r="121" spans="2:19">
      <c r="B121" s="239"/>
      <c r="C121" s="135" t="str">
        <f t="shared" si="10"/>
        <v/>
      </c>
      <c r="D121" s="133" t="str">
        <f t="shared" ca="1" si="12"/>
        <v/>
      </c>
      <c r="E121" s="133" t="str">
        <f t="shared" ca="1" si="13"/>
        <v/>
      </c>
      <c r="F121" s="252" t="str">
        <f>IF($C121="","",IF($H121="","",COUNTA(G$7:$G121)-COUNTBLANK(G$7:$G121)))</f>
        <v/>
      </c>
      <c r="G121" s="253" t="str">
        <f t="shared" ca="1" si="14"/>
        <v/>
      </c>
      <c r="H121" s="253" t="str">
        <f t="shared" ca="1" si="15"/>
        <v/>
      </c>
      <c r="I121" s="252" t="str">
        <f t="shared" si="11"/>
        <v/>
      </c>
      <c r="J121" s="255" t="str">
        <f t="shared" ca="1" si="16"/>
        <v/>
      </c>
      <c r="K121" s="252" t="str">
        <f t="shared" ca="1" si="17"/>
        <v/>
      </c>
      <c r="L121" s="134" t="str">
        <f t="shared" ca="1" si="18"/>
        <v/>
      </c>
      <c r="M121" s="300"/>
      <c r="N121" s="301"/>
      <c r="O121" s="302"/>
      <c r="P121" s="302"/>
      <c r="Q121" s="302"/>
      <c r="R121" s="305">
        <f t="shared" si="19"/>
        <v>0</v>
      </c>
      <c r="S121" s="216"/>
    </row>
    <row r="122" spans="2:19">
      <c r="B122" s="239"/>
      <c r="C122" s="135" t="str">
        <f t="shared" si="10"/>
        <v/>
      </c>
      <c r="D122" s="133" t="str">
        <f t="shared" ca="1" si="12"/>
        <v/>
      </c>
      <c r="E122" s="133" t="str">
        <f t="shared" ca="1" si="13"/>
        <v/>
      </c>
      <c r="F122" s="252" t="str">
        <f>IF($C122="","",IF($H122="","",COUNTA(G$7:$G122)-COUNTBLANK(G$7:$G122)))</f>
        <v/>
      </c>
      <c r="G122" s="253" t="str">
        <f t="shared" ca="1" si="14"/>
        <v/>
      </c>
      <c r="H122" s="253" t="str">
        <f t="shared" ca="1" si="15"/>
        <v/>
      </c>
      <c r="I122" s="252" t="str">
        <f t="shared" si="11"/>
        <v/>
      </c>
      <c r="J122" s="255" t="str">
        <f t="shared" ca="1" si="16"/>
        <v/>
      </c>
      <c r="K122" s="252" t="str">
        <f t="shared" ca="1" si="17"/>
        <v/>
      </c>
      <c r="L122" s="134" t="str">
        <f t="shared" ca="1" si="18"/>
        <v/>
      </c>
      <c r="M122" s="300"/>
      <c r="N122" s="301"/>
      <c r="O122" s="302"/>
      <c r="P122" s="302"/>
      <c r="Q122" s="302"/>
      <c r="R122" s="305">
        <f t="shared" si="19"/>
        <v>0</v>
      </c>
      <c r="S122" s="216"/>
    </row>
    <row r="123" spans="2:19">
      <c r="B123" s="239"/>
      <c r="C123" s="135" t="str">
        <f t="shared" si="10"/>
        <v/>
      </c>
      <c r="D123" s="133" t="str">
        <f t="shared" ca="1" si="12"/>
        <v/>
      </c>
      <c r="E123" s="133" t="str">
        <f t="shared" ca="1" si="13"/>
        <v/>
      </c>
      <c r="F123" s="252" t="str">
        <f>IF($C123="","",IF($H123="","",COUNTA(G$7:$G123)-COUNTBLANK(G$7:$G123)))</f>
        <v/>
      </c>
      <c r="G123" s="253" t="str">
        <f t="shared" ca="1" si="14"/>
        <v/>
      </c>
      <c r="H123" s="253" t="str">
        <f t="shared" ca="1" si="15"/>
        <v/>
      </c>
      <c r="I123" s="252" t="str">
        <f t="shared" si="11"/>
        <v/>
      </c>
      <c r="J123" s="255" t="str">
        <f t="shared" ca="1" si="16"/>
        <v/>
      </c>
      <c r="K123" s="252" t="str">
        <f t="shared" ca="1" si="17"/>
        <v/>
      </c>
      <c r="L123" s="134" t="str">
        <f t="shared" ca="1" si="18"/>
        <v/>
      </c>
      <c r="M123" s="300"/>
      <c r="N123" s="301"/>
      <c r="O123" s="302"/>
      <c r="P123" s="302"/>
      <c r="Q123" s="302"/>
      <c r="R123" s="305">
        <f t="shared" si="19"/>
        <v>0</v>
      </c>
      <c r="S123" s="216"/>
    </row>
    <row r="124" spans="2:19">
      <c r="B124" s="239"/>
      <c r="C124" s="135" t="str">
        <f t="shared" si="10"/>
        <v/>
      </c>
      <c r="D124" s="133" t="str">
        <f t="shared" ca="1" si="12"/>
        <v/>
      </c>
      <c r="E124" s="133" t="str">
        <f t="shared" ca="1" si="13"/>
        <v/>
      </c>
      <c r="F124" s="252" t="str">
        <f>IF($C124="","",IF($H124="","",COUNTA(G$7:$G124)-COUNTBLANK(G$7:$G124)))</f>
        <v/>
      </c>
      <c r="G124" s="253" t="str">
        <f t="shared" ca="1" si="14"/>
        <v/>
      </c>
      <c r="H124" s="253" t="str">
        <f t="shared" ca="1" si="15"/>
        <v/>
      </c>
      <c r="I124" s="252" t="str">
        <f t="shared" si="11"/>
        <v/>
      </c>
      <c r="J124" s="255" t="str">
        <f t="shared" ca="1" si="16"/>
        <v/>
      </c>
      <c r="K124" s="252" t="str">
        <f t="shared" ca="1" si="17"/>
        <v/>
      </c>
      <c r="L124" s="134" t="str">
        <f t="shared" ca="1" si="18"/>
        <v/>
      </c>
      <c r="M124" s="300"/>
      <c r="N124" s="301"/>
      <c r="O124" s="302"/>
      <c r="P124" s="302"/>
      <c r="Q124" s="302"/>
      <c r="R124" s="305">
        <f t="shared" si="19"/>
        <v>0</v>
      </c>
      <c r="S124" s="216"/>
    </row>
    <row r="125" spans="2:19">
      <c r="B125" s="239"/>
      <c r="C125" s="135" t="str">
        <f t="shared" si="10"/>
        <v/>
      </c>
      <c r="D125" s="133" t="str">
        <f t="shared" ca="1" si="12"/>
        <v/>
      </c>
      <c r="E125" s="133" t="str">
        <f t="shared" ca="1" si="13"/>
        <v/>
      </c>
      <c r="F125" s="252" t="str">
        <f>IF($C125="","",IF($H125="","",COUNTA(G$7:$G125)-COUNTBLANK(G$7:$G125)))</f>
        <v/>
      </c>
      <c r="G125" s="253" t="str">
        <f t="shared" ca="1" si="14"/>
        <v/>
      </c>
      <c r="H125" s="253" t="str">
        <f t="shared" ca="1" si="15"/>
        <v/>
      </c>
      <c r="I125" s="252" t="str">
        <f t="shared" si="11"/>
        <v/>
      </c>
      <c r="J125" s="255" t="str">
        <f t="shared" ca="1" si="16"/>
        <v/>
      </c>
      <c r="K125" s="252" t="str">
        <f t="shared" ca="1" si="17"/>
        <v/>
      </c>
      <c r="L125" s="134" t="str">
        <f t="shared" ca="1" si="18"/>
        <v/>
      </c>
      <c r="M125" s="300"/>
      <c r="N125" s="301"/>
      <c r="O125" s="302"/>
      <c r="P125" s="302"/>
      <c r="Q125" s="302"/>
      <c r="R125" s="305">
        <f t="shared" si="19"/>
        <v>0</v>
      </c>
      <c r="S125" s="216"/>
    </row>
    <row r="126" spans="2:19">
      <c r="B126" s="239"/>
      <c r="C126" s="135" t="str">
        <f t="shared" si="10"/>
        <v/>
      </c>
      <c r="D126" s="133" t="str">
        <f t="shared" ca="1" si="12"/>
        <v/>
      </c>
      <c r="E126" s="133" t="str">
        <f t="shared" ca="1" si="13"/>
        <v/>
      </c>
      <c r="F126" s="252" t="str">
        <f>IF($C126="","",IF($H126="","",COUNTA(G$7:$G126)-COUNTBLANK(G$7:$G126)))</f>
        <v/>
      </c>
      <c r="G126" s="253" t="str">
        <f t="shared" ca="1" si="14"/>
        <v/>
      </c>
      <c r="H126" s="253" t="str">
        <f t="shared" ca="1" si="15"/>
        <v/>
      </c>
      <c r="I126" s="252" t="str">
        <f t="shared" si="11"/>
        <v/>
      </c>
      <c r="J126" s="255" t="str">
        <f t="shared" ca="1" si="16"/>
        <v/>
      </c>
      <c r="K126" s="252" t="str">
        <f t="shared" ca="1" si="17"/>
        <v/>
      </c>
      <c r="L126" s="134" t="str">
        <f t="shared" ca="1" si="18"/>
        <v/>
      </c>
      <c r="M126" s="300"/>
      <c r="N126" s="301"/>
      <c r="O126" s="302"/>
      <c r="P126" s="302"/>
      <c r="Q126" s="302"/>
      <c r="R126" s="305">
        <f t="shared" si="19"/>
        <v>0</v>
      </c>
      <c r="S126" s="216"/>
    </row>
    <row r="127" spans="2:19">
      <c r="B127" s="239"/>
      <c r="C127" s="135" t="str">
        <f t="shared" si="10"/>
        <v/>
      </c>
      <c r="D127" s="133" t="str">
        <f t="shared" ca="1" si="12"/>
        <v/>
      </c>
      <c r="E127" s="133" t="str">
        <f t="shared" ca="1" si="13"/>
        <v/>
      </c>
      <c r="F127" s="252" t="str">
        <f>IF($C127="","",IF($H127="","",COUNTA(G$7:$G127)-COUNTBLANK(G$7:$G127)))</f>
        <v/>
      </c>
      <c r="G127" s="253" t="str">
        <f t="shared" ca="1" si="14"/>
        <v/>
      </c>
      <c r="H127" s="253" t="str">
        <f t="shared" ca="1" si="15"/>
        <v/>
      </c>
      <c r="I127" s="252" t="str">
        <f t="shared" si="11"/>
        <v/>
      </c>
      <c r="J127" s="255" t="str">
        <f t="shared" ca="1" si="16"/>
        <v/>
      </c>
      <c r="K127" s="252" t="str">
        <f t="shared" ca="1" si="17"/>
        <v/>
      </c>
      <c r="L127" s="134" t="str">
        <f t="shared" ca="1" si="18"/>
        <v/>
      </c>
      <c r="M127" s="300"/>
      <c r="N127" s="301"/>
      <c r="O127" s="302"/>
      <c r="P127" s="302"/>
      <c r="Q127" s="302"/>
      <c r="R127" s="305">
        <f t="shared" si="19"/>
        <v>0</v>
      </c>
      <c r="S127" s="216"/>
    </row>
    <row r="128" spans="2:19">
      <c r="B128" s="239"/>
      <c r="C128" s="135" t="str">
        <f t="shared" si="10"/>
        <v/>
      </c>
      <c r="D128" s="133" t="str">
        <f t="shared" ca="1" si="12"/>
        <v/>
      </c>
      <c r="E128" s="133" t="str">
        <f t="shared" ca="1" si="13"/>
        <v/>
      </c>
      <c r="F128" s="252" t="str">
        <f>IF($C128="","",IF($H128="","",COUNTA(G$7:$G128)-COUNTBLANK(G$7:$G128)))</f>
        <v/>
      </c>
      <c r="G128" s="253" t="str">
        <f t="shared" ca="1" si="14"/>
        <v/>
      </c>
      <c r="H128" s="253" t="str">
        <f t="shared" ca="1" si="15"/>
        <v/>
      </c>
      <c r="I128" s="252" t="str">
        <f t="shared" si="11"/>
        <v/>
      </c>
      <c r="J128" s="255" t="str">
        <f t="shared" ca="1" si="16"/>
        <v/>
      </c>
      <c r="K128" s="252" t="str">
        <f t="shared" ca="1" si="17"/>
        <v/>
      </c>
      <c r="L128" s="134" t="str">
        <f t="shared" ca="1" si="18"/>
        <v/>
      </c>
      <c r="M128" s="300"/>
      <c r="N128" s="301"/>
      <c r="O128" s="302"/>
      <c r="P128" s="302"/>
      <c r="Q128" s="302"/>
      <c r="R128" s="305">
        <f t="shared" si="19"/>
        <v>0</v>
      </c>
      <c r="S128" s="216"/>
    </row>
    <row r="129" spans="2:19">
      <c r="B129" s="239"/>
      <c r="C129" s="135" t="str">
        <f t="shared" si="10"/>
        <v/>
      </c>
      <c r="D129" s="133" t="str">
        <f t="shared" ca="1" si="12"/>
        <v/>
      </c>
      <c r="E129" s="133" t="str">
        <f t="shared" ca="1" si="13"/>
        <v/>
      </c>
      <c r="F129" s="252" t="str">
        <f>IF($C129="","",IF($H129="","",COUNTA(G$7:$G129)-COUNTBLANK(G$7:$G129)))</f>
        <v/>
      </c>
      <c r="G129" s="253" t="str">
        <f t="shared" ca="1" si="14"/>
        <v/>
      </c>
      <c r="H129" s="253" t="str">
        <f t="shared" ca="1" si="15"/>
        <v/>
      </c>
      <c r="I129" s="252" t="str">
        <f t="shared" si="11"/>
        <v/>
      </c>
      <c r="J129" s="255" t="str">
        <f t="shared" ca="1" si="16"/>
        <v/>
      </c>
      <c r="K129" s="252" t="str">
        <f t="shared" ca="1" si="17"/>
        <v/>
      </c>
      <c r="L129" s="134" t="str">
        <f t="shared" ca="1" si="18"/>
        <v/>
      </c>
      <c r="M129" s="300"/>
      <c r="N129" s="301"/>
      <c r="O129" s="302"/>
      <c r="P129" s="302"/>
      <c r="Q129" s="302"/>
      <c r="R129" s="305">
        <f t="shared" si="19"/>
        <v>0</v>
      </c>
      <c r="S129" s="216"/>
    </row>
    <row r="130" spans="2:19">
      <c r="B130" s="239"/>
      <c r="C130" s="135" t="str">
        <f t="shared" si="10"/>
        <v/>
      </c>
      <c r="D130" s="133" t="str">
        <f t="shared" ca="1" si="12"/>
        <v/>
      </c>
      <c r="E130" s="133" t="str">
        <f t="shared" ca="1" si="13"/>
        <v/>
      </c>
      <c r="F130" s="252" t="str">
        <f>IF($C130="","",IF($H130="","",COUNTA(G$7:$G130)-COUNTBLANK(G$7:$G130)))</f>
        <v/>
      </c>
      <c r="G130" s="253" t="str">
        <f t="shared" ca="1" si="14"/>
        <v/>
      </c>
      <c r="H130" s="253" t="str">
        <f t="shared" ca="1" si="15"/>
        <v/>
      </c>
      <c r="I130" s="252" t="str">
        <f t="shared" si="11"/>
        <v/>
      </c>
      <c r="J130" s="255" t="str">
        <f t="shared" ca="1" si="16"/>
        <v/>
      </c>
      <c r="K130" s="252" t="str">
        <f t="shared" ca="1" si="17"/>
        <v/>
      </c>
      <c r="L130" s="134" t="str">
        <f t="shared" ca="1" si="18"/>
        <v/>
      </c>
      <c r="M130" s="300"/>
      <c r="N130" s="301"/>
      <c r="O130" s="302"/>
      <c r="P130" s="302"/>
      <c r="Q130" s="302"/>
      <c r="R130" s="305">
        <f t="shared" si="19"/>
        <v>0</v>
      </c>
      <c r="S130" s="216"/>
    </row>
    <row r="131" spans="2:19">
      <c r="B131" s="239"/>
      <c r="C131" s="135" t="str">
        <f t="shared" si="10"/>
        <v/>
      </c>
      <c r="D131" s="133" t="str">
        <f t="shared" ca="1" si="12"/>
        <v/>
      </c>
      <c r="E131" s="133" t="str">
        <f t="shared" ca="1" si="13"/>
        <v/>
      </c>
      <c r="F131" s="252" t="str">
        <f>IF($C131="","",IF($H131="","",COUNTA(G$7:$G131)-COUNTBLANK(G$7:$G131)))</f>
        <v/>
      </c>
      <c r="G131" s="253" t="str">
        <f t="shared" ca="1" si="14"/>
        <v/>
      </c>
      <c r="H131" s="253" t="str">
        <f t="shared" ca="1" si="15"/>
        <v/>
      </c>
      <c r="I131" s="252" t="str">
        <f t="shared" si="11"/>
        <v/>
      </c>
      <c r="J131" s="255" t="str">
        <f t="shared" ca="1" si="16"/>
        <v/>
      </c>
      <c r="K131" s="252" t="str">
        <f t="shared" ca="1" si="17"/>
        <v/>
      </c>
      <c r="L131" s="134" t="str">
        <f t="shared" ca="1" si="18"/>
        <v/>
      </c>
      <c r="M131" s="300"/>
      <c r="N131" s="301"/>
      <c r="O131" s="302"/>
      <c r="P131" s="302"/>
      <c r="Q131" s="302"/>
      <c r="R131" s="305">
        <f t="shared" si="19"/>
        <v>0</v>
      </c>
      <c r="S131" s="216"/>
    </row>
    <row r="132" spans="2:19">
      <c r="B132" s="239"/>
      <c r="C132" s="135" t="str">
        <f t="shared" si="10"/>
        <v/>
      </c>
      <c r="D132" s="133" t="str">
        <f t="shared" ca="1" si="12"/>
        <v/>
      </c>
      <c r="E132" s="133" t="str">
        <f t="shared" ca="1" si="13"/>
        <v/>
      </c>
      <c r="F132" s="252" t="str">
        <f>IF($C132="","",IF($H132="","",COUNTA(G$7:$G132)-COUNTBLANK(G$7:$G132)))</f>
        <v/>
      </c>
      <c r="G132" s="253" t="str">
        <f t="shared" ca="1" si="14"/>
        <v/>
      </c>
      <c r="H132" s="253" t="str">
        <f t="shared" ca="1" si="15"/>
        <v/>
      </c>
      <c r="I132" s="252" t="str">
        <f t="shared" si="11"/>
        <v/>
      </c>
      <c r="J132" s="255" t="str">
        <f t="shared" ca="1" si="16"/>
        <v/>
      </c>
      <c r="K132" s="252" t="str">
        <f t="shared" ca="1" si="17"/>
        <v/>
      </c>
      <c r="L132" s="134" t="str">
        <f t="shared" ca="1" si="18"/>
        <v/>
      </c>
      <c r="M132" s="300"/>
      <c r="N132" s="301"/>
      <c r="O132" s="302"/>
      <c r="P132" s="302"/>
      <c r="Q132" s="302"/>
      <c r="R132" s="305">
        <f t="shared" si="19"/>
        <v>0</v>
      </c>
      <c r="S132" s="216"/>
    </row>
    <row r="133" spans="2:19">
      <c r="B133" s="239"/>
      <c r="C133" s="135" t="str">
        <f t="shared" si="10"/>
        <v/>
      </c>
      <c r="D133" s="133" t="str">
        <f t="shared" ca="1" si="12"/>
        <v/>
      </c>
      <c r="E133" s="133" t="str">
        <f t="shared" ca="1" si="13"/>
        <v/>
      </c>
      <c r="F133" s="252" t="str">
        <f>IF($C133="","",IF($H133="","",COUNTA(G$7:$G133)-COUNTBLANK(G$7:$G133)))</f>
        <v/>
      </c>
      <c r="G133" s="253" t="str">
        <f t="shared" ca="1" si="14"/>
        <v/>
      </c>
      <c r="H133" s="253" t="str">
        <f t="shared" ca="1" si="15"/>
        <v/>
      </c>
      <c r="I133" s="252" t="str">
        <f t="shared" si="11"/>
        <v/>
      </c>
      <c r="J133" s="255" t="str">
        <f t="shared" ca="1" si="16"/>
        <v/>
      </c>
      <c r="K133" s="252" t="str">
        <f t="shared" ca="1" si="17"/>
        <v/>
      </c>
      <c r="L133" s="134" t="str">
        <f t="shared" ca="1" si="18"/>
        <v/>
      </c>
      <c r="M133" s="300"/>
      <c r="N133" s="301"/>
      <c r="O133" s="302"/>
      <c r="P133" s="302"/>
      <c r="Q133" s="302"/>
      <c r="R133" s="305">
        <f t="shared" si="19"/>
        <v>0</v>
      </c>
      <c r="S133" s="216"/>
    </row>
    <row r="134" spans="2:19">
      <c r="B134" s="239"/>
      <c r="C134" s="135" t="str">
        <f t="shared" si="10"/>
        <v/>
      </c>
      <c r="D134" s="133" t="str">
        <f t="shared" ca="1" si="12"/>
        <v/>
      </c>
      <c r="E134" s="133" t="str">
        <f t="shared" ca="1" si="13"/>
        <v/>
      </c>
      <c r="F134" s="252" t="str">
        <f>IF($C134="","",IF($H134="","",COUNTA(G$7:$G134)-COUNTBLANK(G$7:$G134)))</f>
        <v/>
      </c>
      <c r="G134" s="253" t="str">
        <f t="shared" ca="1" si="14"/>
        <v/>
      </c>
      <c r="H134" s="253" t="str">
        <f t="shared" ca="1" si="15"/>
        <v/>
      </c>
      <c r="I134" s="252" t="str">
        <f t="shared" si="11"/>
        <v/>
      </c>
      <c r="J134" s="255" t="str">
        <f t="shared" ca="1" si="16"/>
        <v/>
      </c>
      <c r="K134" s="252" t="str">
        <f t="shared" ca="1" si="17"/>
        <v/>
      </c>
      <c r="L134" s="134" t="str">
        <f t="shared" ca="1" si="18"/>
        <v/>
      </c>
      <c r="M134" s="300"/>
      <c r="N134" s="301"/>
      <c r="O134" s="302"/>
      <c r="P134" s="302"/>
      <c r="Q134" s="302"/>
      <c r="R134" s="305">
        <f t="shared" si="19"/>
        <v>0</v>
      </c>
      <c r="S134" s="216"/>
    </row>
    <row r="135" spans="2:19">
      <c r="B135" s="239"/>
      <c r="C135" s="135" t="str">
        <f t="shared" ref="C135:C198" si="20">IF($B135="","",SMALL($B$7:$B$500,ROW(B129)))</f>
        <v/>
      </c>
      <c r="D135" s="133" t="str">
        <f t="shared" ca="1" si="12"/>
        <v/>
      </c>
      <c r="E135" s="133" t="str">
        <f t="shared" ca="1" si="13"/>
        <v/>
      </c>
      <c r="F135" s="252" t="str">
        <f>IF($C135="","",IF($H135="","",COUNTA(G$7:$G135)-COUNTBLANK(G$7:$G135)))</f>
        <v/>
      </c>
      <c r="G135" s="253" t="str">
        <f t="shared" ca="1" si="14"/>
        <v/>
      </c>
      <c r="H135" s="253" t="str">
        <f t="shared" ca="1" si="15"/>
        <v/>
      </c>
      <c r="I135" s="252" t="str">
        <f t="shared" ref="I135:I198" si="21">IF($C135="","",IF($J135="","",LEFT($J135,1)))</f>
        <v/>
      </c>
      <c r="J135" s="255" t="str">
        <f t="shared" ca="1" si="16"/>
        <v/>
      </c>
      <c r="K135" s="252" t="str">
        <f t="shared" ca="1" si="17"/>
        <v/>
      </c>
      <c r="L135" s="134" t="str">
        <f t="shared" ca="1" si="18"/>
        <v/>
      </c>
      <c r="M135" s="300"/>
      <c r="N135" s="301"/>
      <c r="O135" s="302"/>
      <c r="P135" s="302"/>
      <c r="Q135" s="302"/>
      <c r="R135" s="305">
        <f t="shared" si="19"/>
        <v>0</v>
      </c>
      <c r="S135" s="216"/>
    </row>
    <row r="136" spans="2:19">
      <c r="B136" s="239"/>
      <c r="C136" s="135" t="str">
        <f t="shared" si="20"/>
        <v/>
      </c>
      <c r="D136" s="133" t="str">
        <f t="shared" ref="D136:D199" ca="1" si="22">IF($C136="","",IF($C136=$C135,"",IF(INDIRECT($C136&amp;"!e4")="","",INDIRECT($C136&amp;"!e4"))))</f>
        <v/>
      </c>
      <c r="E136" s="133" t="str">
        <f t="shared" ref="E136:E199" ca="1" si="23">IF($C136="","",IF($C136=$C135,"",IF(INDIRECT($C136&amp;"!g4")="","",INDIRECT($C136&amp;"!g4"))))</f>
        <v/>
      </c>
      <c r="F136" s="252" t="str">
        <f>IF($C136="","",IF($H136="","",COUNTA(G$7:$G136)-COUNTBLANK(G$7:$G136)))</f>
        <v/>
      </c>
      <c r="G136" s="253" t="str">
        <f t="shared" ref="G136:G199" ca="1" si="24">IF($C136="","",IF($C136=$C135,"",IF(INDIRECT($C136&amp;"!g5")="","",INDIRECT($C136&amp;"!g5"))))</f>
        <v/>
      </c>
      <c r="H136" s="253" t="str">
        <f t="shared" ref="H136:H199" ca="1" si="25">IF($C136="","",IF($C136=$C135,"",IF(INDIRECT($C136&amp;"!g6")="","",INDIRECT($C136&amp;"!g6"))))</f>
        <v/>
      </c>
      <c r="I136" s="252" t="str">
        <f t="shared" si="21"/>
        <v/>
      </c>
      <c r="J136" s="255" t="str">
        <f t="shared" ref="J136:J199" ca="1" si="26">IF($C136="","",IF($K136="","",IF(VLOOKUP($K136,INDIRECT($C136&amp;"!$A$12:$b$500"),2,0)=0,"",VLOOKUP($K136,INDIRECT($C136&amp;"!$A$12:$b$500"),2,0))))</f>
        <v/>
      </c>
      <c r="K136" s="252" t="str">
        <f t="shared" ref="K136:K199" ca="1" si="27">IF($C136="","",IF($C136&gt;$C135,1,COUNTA(INDIRECT($C136&amp;"!$D$12:$D$500")-(COUNTA(INDIRECT($C136&amp;"!$D$12:$D$500")-1)))+$K135))</f>
        <v/>
      </c>
      <c r="L136" s="134" t="str">
        <f t="shared" ref="L136:L199" ca="1" si="28">IF($C136="","",IF($K136="","",VLOOKUP($K136,INDIRECT($C136&amp;"!$d$12:$K$500"),2,0)))</f>
        <v/>
      </c>
      <c r="M136" s="300"/>
      <c r="N136" s="301"/>
      <c r="O136" s="302"/>
      <c r="P136" s="302"/>
      <c r="Q136" s="302"/>
      <c r="R136" s="305">
        <f t="shared" ref="R136:R199" si="29">P136*Q136</f>
        <v>0</v>
      </c>
      <c r="S136" s="216"/>
    </row>
    <row r="137" spans="2:19">
      <c r="B137" s="239"/>
      <c r="C137" s="135" t="str">
        <f t="shared" si="20"/>
        <v/>
      </c>
      <c r="D137" s="133" t="str">
        <f t="shared" ca="1" si="22"/>
        <v/>
      </c>
      <c r="E137" s="133" t="str">
        <f t="shared" ca="1" si="23"/>
        <v/>
      </c>
      <c r="F137" s="252" t="str">
        <f>IF($C137="","",IF($H137="","",COUNTA(G$7:$G137)-COUNTBLANK(G$7:$G137)))</f>
        <v/>
      </c>
      <c r="G137" s="253" t="str">
        <f t="shared" ca="1" si="24"/>
        <v/>
      </c>
      <c r="H137" s="253" t="str">
        <f t="shared" ca="1" si="25"/>
        <v/>
      </c>
      <c r="I137" s="252" t="str">
        <f t="shared" si="21"/>
        <v/>
      </c>
      <c r="J137" s="255" t="str">
        <f t="shared" ca="1" si="26"/>
        <v/>
      </c>
      <c r="K137" s="252" t="str">
        <f t="shared" ca="1" si="27"/>
        <v/>
      </c>
      <c r="L137" s="134" t="str">
        <f t="shared" ca="1" si="28"/>
        <v/>
      </c>
      <c r="M137" s="300"/>
      <c r="N137" s="301"/>
      <c r="O137" s="302"/>
      <c r="P137" s="302"/>
      <c r="Q137" s="302"/>
      <c r="R137" s="305">
        <f t="shared" si="29"/>
        <v>0</v>
      </c>
      <c r="S137" s="216"/>
    </row>
    <row r="138" spans="2:19">
      <c r="B138" s="239"/>
      <c r="C138" s="135" t="str">
        <f t="shared" si="20"/>
        <v/>
      </c>
      <c r="D138" s="133" t="str">
        <f t="shared" ca="1" si="22"/>
        <v/>
      </c>
      <c r="E138" s="133" t="str">
        <f t="shared" ca="1" si="23"/>
        <v/>
      </c>
      <c r="F138" s="252" t="str">
        <f>IF($C138="","",IF($H138="","",COUNTA(G$7:$G138)-COUNTBLANK(G$7:$G138)))</f>
        <v/>
      </c>
      <c r="G138" s="253" t="str">
        <f t="shared" ca="1" si="24"/>
        <v/>
      </c>
      <c r="H138" s="253" t="str">
        <f t="shared" ca="1" si="25"/>
        <v/>
      </c>
      <c r="I138" s="252" t="str">
        <f t="shared" si="21"/>
        <v/>
      </c>
      <c r="J138" s="255" t="str">
        <f t="shared" ca="1" si="26"/>
        <v/>
      </c>
      <c r="K138" s="252" t="str">
        <f t="shared" ca="1" si="27"/>
        <v/>
      </c>
      <c r="L138" s="134" t="str">
        <f t="shared" ca="1" si="28"/>
        <v/>
      </c>
      <c r="M138" s="300"/>
      <c r="N138" s="301"/>
      <c r="O138" s="302"/>
      <c r="P138" s="302"/>
      <c r="Q138" s="302"/>
      <c r="R138" s="305">
        <f t="shared" si="29"/>
        <v>0</v>
      </c>
      <c r="S138" s="216"/>
    </row>
    <row r="139" spans="2:19">
      <c r="B139" s="239"/>
      <c r="C139" s="135" t="str">
        <f t="shared" si="20"/>
        <v/>
      </c>
      <c r="D139" s="133" t="str">
        <f t="shared" ca="1" si="22"/>
        <v/>
      </c>
      <c r="E139" s="133" t="str">
        <f t="shared" ca="1" si="23"/>
        <v/>
      </c>
      <c r="F139" s="252" t="str">
        <f>IF($C139="","",IF($H139="","",COUNTA(G$7:$G139)-COUNTBLANK(G$7:$G139)))</f>
        <v/>
      </c>
      <c r="G139" s="253" t="str">
        <f t="shared" ca="1" si="24"/>
        <v/>
      </c>
      <c r="H139" s="253" t="str">
        <f t="shared" ca="1" si="25"/>
        <v/>
      </c>
      <c r="I139" s="252" t="str">
        <f t="shared" si="21"/>
        <v/>
      </c>
      <c r="J139" s="255" t="str">
        <f t="shared" ca="1" si="26"/>
        <v/>
      </c>
      <c r="K139" s="252" t="str">
        <f t="shared" ca="1" si="27"/>
        <v/>
      </c>
      <c r="L139" s="134" t="str">
        <f t="shared" ca="1" si="28"/>
        <v/>
      </c>
      <c r="M139" s="300"/>
      <c r="N139" s="301"/>
      <c r="O139" s="302"/>
      <c r="P139" s="302"/>
      <c r="Q139" s="302"/>
      <c r="R139" s="305">
        <f t="shared" si="29"/>
        <v>0</v>
      </c>
      <c r="S139" s="216"/>
    </row>
    <row r="140" spans="2:19">
      <c r="B140" s="239"/>
      <c r="C140" s="135" t="str">
        <f t="shared" si="20"/>
        <v/>
      </c>
      <c r="D140" s="133" t="str">
        <f t="shared" ca="1" si="22"/>
        <v/>
      </c>
      <c r="E140" s="133" t="str">
        <f t="shared" ca="1" si="23"/>
        <v/>
      </c>
      <c r="F140" s="252" t="str">
        <f>IF($C140="","",IF($H140="","",COUNTA(G$7:$G140)-COUNTBLANK(G$7:$G140)))</f>
        <v/>
      </c>
      <c r="G140" s="253" t="str">
        <f t="shared" ca="1" si="24"/>
        <v/>
      </c>
      <c r="H140" s="253" t="str">
        <f t="shared" ca="1" si="25"/>
        <v/>
      </c>
      <c r="I140" s="252" t="str">
        <f t="shared" si="21"/>
        <v/>
      </c>
      <c r="J140" s="255" t="str">
        <f t="shared" ca="1" si="26"/>
        <v/>
      </c>
      <c r="K140" s="252" t="str">
        <f t="shared" ca="1" si="27"/>
        <v/>
      </c>
      <c r="L140" s="134" t="str">
        <f t="shared" ca="1" si="28"/>
        <v/>
      </c>
      <c r="M140" s="300"/>
      <c r="N140" s="301"/>
      <c r="O140" s="302"/>
      <c r="P140" s="302"/>
      <c r="Q140" s="302"/>
      <c r="R140" s="305">
        <f t="shared" si="29"/>
        <v>0</v>
      </c>
      <c r="S140" s="216"/>
    </row>
    <row r="141" spans="2:19">
      <c r="B141" s="239"/>
      <c r="C141" s="135" t="str">
        <f t="shared" si="20"/>
        <v/>
      </c>
      <c r="D141" s="133" t="str">
        <f t="shared" ca="1" si="22"/>
        <v/>
      </c>
      <c r="E141" s="133" t="str">
        <f t="shared" ca="1" si="23"/>
        <v/>
      </c>
      <c r="F141" s="252" t="str">
        <f>IF($C141="","",IF($H141="","",COUNTA(G$7:$G141)-COUNTBLANK(G$7:$G141)))</f>
        <v/>
      </c>
      <c r="G141" s="253" t="str">
        <f t="shared" ca="1" si="24"/>
        <v/>
      </c>
      <c r="H141" s="253" t="str">
        <f t="shared" ca="1" si="25"/>
        <v/>
      </c>
      <c r="I141" s="252" t="str">
        <f t="shared" si="21"/>
        <v/>
      </c>
      <c r="J141" s="255" t="str">
        <f t="shared" ca="1" si="26"/>
        <v/>
      </c>
      <c r="K141" s="252" t="str">
        <f t="shared" ca="1" si="27"/>
        <v/>
      </c>
      <c r="L141" s="134" t="str">
        <f t="shared" ca="1" si="28"/>
        <v/>
      </c>
      <c r="M141" s="300"/>
      <c r="N141" s="301"/>
      <c r="O141" s="302"/>
      <c r="P141" s="302"/>
      <c r="Q141" s="302"/>
      <c r="R141" s="305">
        <f t="shared" si="29"/>
        <v>0</v>
      </c>
      <c r="S141" s="216"/>
    </row>
    <row r="142" spans="2:19">
      <c r="B142" s="239"/>
      <c r="C142" s="135" t="str">
        <f t="shared" si="20"/>
        <v/>
      </c>
      <c r="D142" s="133" t="str">
        <f t="shared" ca="1" si="22"/>
        <v/>
      </c>
      <c r="E142" s="133" t="str">
        <f t="shared" ca="1" si="23"/>
        <v/>
      </c>
      <c r="F142" s="252" t="str">
        <f>IF($C142="","",IF($H142="","",COUNTA(G$7:$G142)-COUNTBLANK(G$7:$G142)))</f>
        <v/>
      </c>
      <c r="G142" s="253" t="str">
        <f t="shared" ca="1" si="24"/>
        <v/>
      </c>
      <c r="H142" s="253" t="str">
        <f t="shared" ca="1" si="25"/>
        <v/>
      </c>
      <c r="I142" s="252" t="str">
        <f t="shared" si="21"/>
        <v/>
      </c>
      <c r="J142" s="255" t="str">
        <f t="shared" ca="1" si="26"/>
        <v/>
      </c>
      <c r="K142" s="252" t="str">
        <f t="shared" ca="1" si="27"/>
        <v/>
      </c>
      <c r="L142" s="134" t="str">
        <f t="shared" ca="1" si="28"/>
        <v/>
      </c>
      <c r="M142" s="300"/>
      <c r="N142" s="301"/>
      <c r="O142" s="302"/>
      <c r="P142" s="302"/>
      <c r="Q142" s="302"/>
      <c r="R142" s="305">
        <f t="shared" si="29"/>
        <v>0</v>
      </c>
      <c r="S142" s="216"/>
    </row>
    <row r="143" spans="2:19">
      <c r="B143" s="239"/>
      <c r="C143" s="135" t="str">
        <f t="shared" si="20"/>
        <v/>
      </c>
      <c r="D143" s="133" t="str">
        <f t="shared" ca="1" si="22"/>
        <v/>
      </c>
      <c r="E143" s="133" t="str">
        <f t="shared" ca="1" si="23"/>
        <v/>
      </c>
      <c r="F143" s="252" t="str">
        <f>IF($C143="","",IF($H143="","",COUNTA(G$7:$G143)-COUNTBLANK(G$7:$G143)))</f>
        <v/>
      </c>
      <c r="G143" s="253" t="str">
        <f t="shared" ca="1" si="24"/>
        <v/>
      </c>
      <c r="H143" s="253" t="str">
        <f t="shared" ca="1" si="25"/>
        <v/>
      </c>
      <c r="I143" s="252" t="str">
        <f t="shared" si="21"/>
        <v/>
      </c>
      <c r="J143" s="255" t="str">
        <f t="shared" ca="1" si="26"/>
        <v/>
      </c>
      <c r="K143" s="252" t="str">
        <f t="shared" ca="1" si="27"/>
        <v/>
      </c>
      <c r="L143" s="134" t="str">
        <f t="shared" ca="1" si="28"/>
        <v/>
      </c>
      <c r="M143" s="300"/>
      <c r="N143" s="301"/>
      <c r="O143" s="302"/>
      <c r="P143" s="302"/>
      <c r="Q143" s="302"/>
      <c r="R143" s="305">
        <f t="shared" si="29"/>
        <v>0</v>
      </c>
      <c r="S143" s="216"/>
    </row>
    <row r="144" spans="2:19">
      <c r="B144" s="239"/>
      <c r="C144" s="135" t="str">
        <f t="shared" si="20"/>
        <v/>
      </c>
      <c r="D144" s="133" t="str">
        <f t="shared" ca="1" si="22"/>
        <v/>
      </c>
      <c r="E144" s="133" t="str">
        <f t="shared" ca="1" si="23"/>
        <v/>
      </c>
      <c r="F144" s="252" t="str">
        <f>IF($C144="","",IF($H144="","",COUNTA(G$7:$G144)-COUNTBLANK(G$7:$G144)))</f>
        <v/>
      </c>
      <c r="G144" s="253" t="str">
        <f t="shared" ca="1" si="24"/>
        <v/>
      </c>
      <c r="H144" s="253" t="str">
        <f t="shared" ca="1" si="25"/>
        <v/>
      </c>
      <c r="I144" s="252" t="str">
        <f t="shared" si="21"/>
        <v/>
      </c>
      <c r="J144" s="255" t="str">
        <f t="shared" ca="1" si="26"/>
        <v/>
      </c>
      <c r="K144" s="252" t="str">
        <f t="shared" ca="1" si="27"/>
        <v/>
      </c>
      <c r="L144" s="134" t="str">
        <f t="shared" ca="1" si="28"/>
        <v/>
      </c>
      <c r="M144" s="300"/>
      <c r="N144" s="301"/>
      <c r="O144" s="302"/>
      <c r="P144" s="302"/>
      <c r="Q144" s="302"/>
      <c r="R144" s="305">
        <f t="shared" si="29"/>
        <v>0</v>
      </c>
      <c r="S144" s="216"/>
    </row>
    <row r="145" spans="2:19">
      <c r="B145" s="239"/>
      <c r="C145" s="135" t="str">
        <f t="shared" si="20"/>
        <v/>
      </c>
      <c r="D145" s="133" t="str">
        <f t="shared" ca="1" si="22"/>
        <v/>
      </c>
      <c r="E145" s="133" t="str">
        <f t="shared" ca="1" si="23"/>
        <v/>
      </c>
      <c r="F145" s="252" t="str">
        <f>IF($C145="","",IF($H145="","",COUNTA(G$7:$G145)-COUNTBLANK(G$7:$G145)))</f>
        <v/>
      </c>
      <c r="G145" s="253" t="str">
        <f t="shared" ca="1" si="24"/>
        <v/>
      </c>
      <c r="H145" s="253" t="str">
        <f t="shared" ca="1" si="25"/>
        <v/>
      </c>
      <c r="I145" s="252" t="str">
        <f t="shared" si="21"/>
        <v/>
      </c>
      <c r="J145" s="255" t="str">
        <f t="shared" ca="1" si="26"/>
        <v/>
      </c>
      <c r="K145" s="252" t="str">
        <f t="shared" ca="1" si="27"/>
        <v/>
      </c>
      <c r="L145" s="134" t="str">
        <f t="shared" ca="1" si="28"/>
        <v/>
      </c>
      <c r="M145" s="300"/>
      <c r="N145" s="301"/>
      <c r="O145" s="302"/>
      <c r="P145" s="302"/>
      <c r="Q145" s="302"/>
      <c r="R145" s="305">
        <f t="shared" si="29"/>
        <v>0</v>
      </c>
      <c r="S145" s="216"/>
    </row>
    <row r="146" spans="2:19">
      <c r="B146" s="239"/>
      <c r="C146" s="135" t="str">
        <f t="shared" si="20"/>
        <v/>
      </c>
      <c r="D146" s="133" t="str">
        <f t="shared" ca="1" si="22"/>
        <v/>
      </c>
      <c r="E146" s="133" t="str">
        <f t="shared" ca="1" si="23"/>
        <v/>
      </c>
      <c r="F146" s="252" t="str">
        <f>IF($C146="","",IF($H146="","",COUNTA(G$7:$G146)-COUNTBLANK(G$7:$G146)))</f>
        <v/>
      </c>
      <c r="G146" s="253" t="str">
        <f t="shared" ca="1" si="24"/>
        <v/>
      </c>
      <c r="H146" s="253" t="str">
        <f t="shared" ca="1" si="25"/>
        <v/>
      </c>
      <c r="I146" s="252" t="str">
        <f t="shared" si="21"/>
        <v/>
      </c>
      <c r="J146" s="255" t="str">
        <f t="shared" ca="1" si="26"/>
        <v/>
      </c>
      <c r="K146" s="252" t="str">
        <f t="shared" ca="1" si="27"/>
        <v/>
      </c>
      <c r="L146" s="134" t="str">
        <f t="shared" ca="1" si="28"/>
        <v/>
      </c>
      <c r="M146" s="300"/>
      <c r="N146" s="301"/>
      <c r="O146" s="302"/>
      <c r="P146" s="302"/>
      <c r="Q146" s="302"/>
      <c r="R146" s="305">
        <f t="shared" si="29"/>
        <v>0</v>
      </c>
      <c r="S146" s="216"/>
    </row>
    <row r="147" spans="2:19">
      <c r="B147" s="239"/>
      <c r="C147" s="135" t="str">
        <f t="shared" si="20"/>
        <v/>
      </c>
      <c r="D147" s="133" t="str">
        <f t="shared" ca="1" si="22"/>
        <v/>
      </c>
      <c r="E147" s="133" t="str">
        <f t="shared" ca="1" si="23"/>
        <v/>
      </c>
      <c r="F147" s="252" t="str">
        <f>IF($C147="","",IF($H147="","",COUNTA(G$7:$G147)-COUNTBLANK(G$7:$G147)))</f>
        <v/>
      </c>
      <c r="G147" s="253" t="str">
        <f t="shared" ca="1" si="24"/>
        <v/>
      </c>
      <c r="H147" s="253" t="str">
        <f t="shared" ca="1" si="25"/>
        <v/>
      </c>
      <c r="I147" s="252" t="str">
        <f t="shared" si="21"/>
        <v/>
      </c>
      <c r="J147" s="255" t="str">
        <f t="shared" ca="1" si="26"/>
        <v/>
      </c>
      <c r="K147" s="252" t="str">
        <f t="shared" ca="1" si="27"/>
        <v/>
      </c>
      <c r="L147" s="134" t="str">
        <f t="shared" ca="1" si="28"/>
        <v/>
      </c>
      <c r="M147" s="300"/>
      <c r="N147" s="301"/>
      <c r="O147" s="302"/>
      <c r="P147" s="302"/>
      <c r="Q147" s="302"/>
      <c r="R147" s="305">
        <f t="shared" si="29"/>
        <v>0</v>
      </c>
      <c r="S147" s="216"/>
    </row>
    <row r="148" spans="2:19">
      <c r="B148" s="239"/>
      <c r="C148" s="135" t="str">
        <f t="shared" si="20"/>
        <v/>
      </c>
      <c r="D148" s="133" t="str">
        <f t="shared" ca="1" si="22"/>
        <v/>
      </c>
      <c r="E148" s="133" t="str">
        <f t="shared" ca="1" si="23"/>
        <v/>
      </c>
      <c r="F148" s="252" t="str">
        <f>IF($C148="","",IF($H148="","",COUNTA(G$7:$G148)-COUNTBLANK(G$7:$G148)))</f>
        <v/>
      </c>
      <c r="G148" s="253" t="str">
        <f t="shared" ca="1" si="24"/>
        <v/>
      </c>
      <c r="H148" s="253" t="str">
        <f t="shared" ca="1" si="25"/>
        <v/>
      </c>
      <c r="I148" s="252" t="str">
        <f t="shared" si="21"/>
        <v/>
      </c>
      <c r="J148" s="255" t="str">
        <f t="shared" ca="1" si="26"/>
        <v/>
      </c>
      <c r="K148" s="252" t="str">
        <f t="shared" ca="1" si="27"/>
        <v/>
      </c>
      <c r="L148" s="134" t="str">
        <f t="shared" ca="1" si="28"/>
        <v/>
      </c>
      <c r="M148" s="300"/>
      <c r="N148" s="301"/>
      <c r="O148" s="302"/>
      <c r="P148" s="302"/>
      <c r="Q148" s="302"/>
      <c r="R148" s="305">
        <f t="shared" si="29"/>
        <v>0</v>
      </c>
      <c r="S148" s="216"/>
    </row>
    <row r="149" spans="2:19">
      <c r="B149" s="239"/>
      <c r="C149" s="135" t="str">
        <f t="shared" si="20"/>
        <v/>
      </c>
      <c r="D149" s="133" t="str">
        <f t="shared" ca="1" si="22"/>
        <v/>
      </c>
      <c r="E149" s="133" t="str">
        <f t="shared" ca="1" si="23"/>
        <v/>
      </c>
      <c r="F149" s="252" t="str">
        <f>IF($C149="","",IF($H149="","",COUNTA(G$7:$G149)-COUNTBLANK(G$7:$G149)))</f>
        <v/>
      </c>
      <c r="G149" s="253" t="str">
        <f t="shared" ca="1" si="24"/>
        <v/>
      </c>
      <c r="H149" s="253" t="str">
        <f t="shared" ca="1" si="25"/>
        <v/>
      </c>
      <c r="I149" s="252" t="str">
        <f t="shared" si="21"/>
        <v/>
      </c>
      <c r="J149" s="255" t="str">
        <f t="shared" ca="1" si="26"/>
        <v/>
      </c>
      <c r="K149" s="252" t="str">
        <f t="shared" ca="1" si="27"/>
        <v/>
      </c>
      <c r="L149" s="134" t="str">
        <f t="shared" ca="1" si="28"/>
        <v/>
      </c>
      <c r="M149" s="300"/>
      <c r="N149" s="301"/>
      <c r="O149" s="302"/>
      <c r="P149" s="302"/>
      <c r="Q149" s="302"/>
      <c r="R149" s="305">
        <f t="shared" si="29"/>
        <v>0</v>
      </c>
      <c r="S149" s="216"/>
    </row>
    <row r="150" spans="2:19">
      <c r="B150" s="239"/>
      <c r="C150" s="135" t="str">
        <f t="shared" si="20"/>
        <v/>
      </c>
      <c r="D150" s="133" t="str">
        <f t="shared" ca="1" si="22"/>
        <v/>
      </c>
      <c r="E150" s="133" t="str">
        <f t="shared" ca="1" si="23"/>
        <v/>
      </c>
      <c r="F150" s="252" t="str">
        <f>IF($C150="","",IF($H150="","",COUNTA(G$7:$G150)-COUNTBLANK(G$7:$G150)))</f>
        <v/>
      </c>
      <c r="G150" s="253" t="str">
        <f t="shared" ca="1" si="24"/>
        <v/>
      </c>
      <c r="H150" s="253" t="str">
        <f t="shared" ca="1" si="25"/>
        <v/>
      </c>
      <c r="I150" s="252" t="str">
        <f t="shared" si="21"/>
        <v/>
      </c>
      <c r="J150" s="255" t="str">
        <f t="shared" ca="1" si="26"/>
        <v/>
      </c>
      <c r="K150" s="252" t="str">
        <f t="shared" ca="1" si="27"/>
        <v/>
      </c>
      <c r="L150" s="134" t="str">
        <f t="shared" ca="1" si="28"/>
        <v/>
      </c>
      <c r="M150" s="300"/>
      <c r="N150" s="301"/>
      <c r="O150" s="302"/>
      <c r="P150" s="302"/>
      <c r="Q150" s="302"/>
      <c r="R150" s="305">
        <f t="shared" si="29"/>
        <v>0</v>
      </c>
      <c r="S150" s="216"/>
    </row>
    <row r="151" spans="2:19">
      <c r="B151" s="239"/>
      <c r="C151" s="135" t="str">
        <f t="shared" si="20"/>
        <v/>
      </c>
      <c r="D151" s="133" t="str">
        <f t="shared" ca="1" si="22"/>
        <v/>
      </c>
      <c r="E151" s="133" t="str">
        <f t="shared" ca="1" si="23"/>
        <v/>
      </c>
      <c r="F151" s="252" t="str">
        <f>IF($C151="","",IF($H151="","",COUNTA(G$7:$G151)-COUNTBLANK(G$7:$G151)))</f>
        <v/>
      </c>
      <c r="G151" s="253" t="str">
        <f t="shared" ca="1" si="24"/>
        <v/>
      </c>
      <c r="H151" s="253" t="str">
        <f t="shared" ca="1" si="25"/>
        <v/>
      </c>
      <c r="I151" s="252" t="str">
        <f t="shared" si="21"/>
        <v/>
      </c>
      <c r="J151" s="255" t="str">
        <f t="shared" ca="1" si="26"/>
        <v/>
      </c>
      <c r="K151" s="252" t="str">
        <f t="shared" ca="1" si="27"/>
        <v/>
      </c>
      <c r="L151" s="134" t="str">
        <f t="shared" ca="1" si="28"/>
        <v/>
      </c>
      <c r="M151" s="300"/>
      <c r="N151" s="301"/>
      <c r="O151" s="302"/>
      <c r="P151" s="302"/>
      <c r="Q151" s="302"/>
      <c r="R151" s="305">
        <f t="shared" si="29"/>
        <v>0</v>
      </c>
      <c r="S151" s="216"/>
    </row>
    <row r="152" spans="2:19">
      <c r="B152" s="239"/>
      <c r="C152" s="135" t="str">
        <f t="shared" si="20"/>
        <v/>
      </c>
      <c r="D152" s="133" t="str">
        <f t="shared" ca="1" si="22"/>
        <v/>
      </c>
      <c r="E152" s="133" t="str">
        <f t="shared" ca="1" si="23"/>
        <v/>
      </c>
      <c r="F152" s="252" t="str">
        <f>IF($C152="","",IF($H152="","",COUNTA(G$7:$G152)-COUNTBLANK(G$7:$G152)))</f>
        <v/>
      </c>
      <c r="G152" s="253" t="str">
        <f t="shared" ca="1" si="24"/>
        <v/>
      </c>
      <c r="H152" s="253" t="str">
        <f t="shared" ca="1" si="25"/>
        <v/>
      </c>
      <c r="I152" s="252" t="str">
        <f t="shared" si="21"/>
        <v/>
      </c>
      <c r="J152" s="255" t="str">
        <f t="shared" ca="1" si="26"/>
        <v/>
      </c>
      <c r="K152" s="252" t="str">
        <f t="shared" ca="1" si="27"/>
        <v/>
      </c>
      <c r="L152" s="134" t="str">
        <f t="shared" ca="1" si="28"/>
        <v/>
      </c>
      <c r="M152" s="300"/>
      <c r="N152" s="301"/>
      <c r="O152" s="302"/>
      <c r="P152" s="302"/>
      <c r="Q152" s="302"/>
      <c r="R152" s="305">
        <f t="shared" si="29"/>
        <v>0</v>
      </c>
      <c r="S152" s="216"/>
    </row>
    <row r="153" spans="2:19">
      <c r="B153" s="239"/>
      <c r="C153" s="135" t="str">
        <f t="shared" si="20"/>
        <v/>
      </c>
      <c r="D153" s="133" t="str">
        <f t="shared" ca="1" si="22"/>
        <v/>
      </c>
      <c r="E153" s="133" t="str">
        <f t="shared" ca="1" si="23"/>
        <v/>
      </c>
      <c r="F153" s="252" t="str">
        <f>IF($C153="","",IF($H153="","",COUNTA(G$7:$G153)-COUNTBLANK(G$7:$G153)))</f>
        <v/>
      </c>
      <c r="G153" s="253" t="str">
        <f t="shared" ca="1" si="24"/>
        <v/>
      </c>
      <c r="H153" s="253" t="str">
        <f t="shared" ca="1" si="25"/>
        <v/>
      </c>
      <c r="I153" s="252" t="str">
        <f t="shared" si="21"/>
        <v/>
      </c>
      <c r="J153" s="255" t="str">
        <f t="shared" ca="1" si="26"/>
        <v/>
      </c>
      <c r="K153" s="252" t="str">
        <f t="shared" ca="1" si="27"/>
        <v/>
      </c>
      <c r="L153" s="134" t="str">
        <f t="shared" ca="1" si="28"/>
        <v/>
      </c>
      <c r="M153" s="300"/>
      <c r="N153" s="301"/>
      <c r="O153" s="302"/>
      <c r="P153" s="302"/>
      <c r="Q153" s="302"/>
      <c r="R153" s="305">
        <f t="shared" si="29"/>
        <v>0</v>
      </c>
      <c r="S153" s="216"/>
    </row>
    <row r="154" spans="2:19">
      <c r="B154" s="239"/>
      <c r="C154" s="135" t="str">
        <f t="shared" si="20"/>
        <v/>
      </c>
      <c r="D154" s="133" t="str">
        <f t="shared" ca="1" si="22"/>
        <v/>
      </c>
      <c r="E154" s="133" t="str">
        <f t="shared" ca="1" si="23"/>
        <v/>
      </c>
      <c r="F154" s="252" t="str">
        <f>IF($C154="","",IF($H154="","",COUNTA(G$7:$G154)-COUNTBLANK(G$7:$G154)))</f>
        <v/>
      </c>
      <c r="G154" s="253" t="str">
        <f t="shared" ca="1" si="24"/>
        <v/>
      </c>
      <c r="H154" s="253" t="str">
        <f t="shared" ca="1" si="25"/>
        <v/>
      </c>
      <c r="I154" s="252" t="str">
        <f t="shared" si="21"/>
        <v/>
      </c>
      <c r="J154" s="255" t="str">
        <f t="shared" ca="1" si="26"/>
        <v/>
      </c>
      <c r="K154" s="252" t="str">
        <f t="shared" ca="1" si="27"/>
        <v/>
      </c>
      <c r="L154" s="134" t="str">
        <f t="shared" ca="1" si="28"/>
        <v/>
      </c>
      <c r="M154" s="300"/>
      <c r="N154" s="301"/>
      <c r="O154" s="302"/>
      <c r="P154" s="302"/>
      <c r="Q154" s="302"/>
      <c r="R154" s="305">
        <f t="shared" si="29"/>
        <v>0</v>
      </c>
      <c r="S154" s="216"/>
    </row>
    <row r="155" spans="2:19">
      <c r="B155" s="239"/>
      <c r="C155" s="135" t="str">
        <f t="shared" si="20"/>
        <v/>
      </c>
      <c r="D155" s="133" t="str">
        <f t="shared" ca="1" si="22"/>
        <v/>
      </c>
      <c r="E155" s="133" t="str">
        <f t="shared" ca="1" si="23"/>
        <v/>
      </c>
      <c r="F155" s="252" t="str">
        <f>IF($C155="","",IF($H155="","",COUNTA(G$7:$G155)-COUNTBLANK(G$7:$G155)))</f>
        <v/>
      </c>
      <c r="G155" s="253" t="str">
        <f t="shared" ca="1" si="24"/>
        <v/>
      </c>
      <c r="H155" s="253" t="str">
        <f t="shared" ca="1" si="25"/>
        <v/>
      </c>
      <c r="I155" s="252" t="str">
        <f t="shared" si="21"/>
        <v/>
      </c>
      <c r="J155" s="255" t="str">
        <f t="shared" ca="1" si="26"/>
        <v/>
      </c>
      <c r="K155" s="252" t="str">
        <f t="shared" ca="1" si="27"/>
        <v/>
      </c>
      <c r="L155" s="134" t="str">
        <f t="shared" ca="1" si="28"/>
        <v/>
      </c>
      <c r="M155" s="300"/>
      <c r="N155" s="301"/>
      <c r="O155" s="302"/>
      <c r="P155" s="302"/>
      <c r="Q155" s="302"/>
      <c r="R155" s="305">
        <f t="shared" si="29"/>
        <v>0</v>
      </c>
      <c r="S155" s="216"/>
    </row>
    <row r="156" spans="2:19">
      <c r="B156" s="239"/>
      <c r="C156" s="135" t="str">
        <f t="shared" si="20"/>
        <v/>
      </c>
      <c r="D156" s="133" t="str">
        <f t="shared" ca="1" si="22"/>
        <v/>
      </c>
      <c r="E156" s="133" t="str">
        <f t="shared" ca="1" si="23"/>
        <v/>
      </c>
      <c r="F156" s="252" t="str">
        <f>IF($C156="","",IF($H156="","",COUNTA(G$7:$G156)-COUNTBLANK(G$7:$G156)))</f>
        <v/>
      </c>
      <c r="G156" s="253" t="str">
        <f t="shared" ca="1" si="24"/>
        <v/>
      </c>
      <c r="H156" s="253" t="str">
        <f t="shared" ca="1" si="25"/>
        <v/>
      </c>
      <c r="I156" s="252" t="str">
        <f t="shared" si="21"/>
        <v/>
      </c>
      <c r="J156" s="255" t="str">
        <f t="shared" ca="1" si="26"/>
        <v/>
      </c>
      <c r="K156" s="252" t="str">
        <f t="shared" ca="1" si="27"/>
        <v/>
      </c>
      <c r="L156" s="134" t="str">
        <f t="shared" ca="1" si="28"/>
        <v/>
      </c>
      <c r="M156" s="300"/>
      <c r="N156" s="301"/>
      <c r="O156" s="302"/>
      <c r="P156" s="302"/>
      <c r="Q156" s="302"/>
      <c r="R156" s="305">
        <f t="shared" si="29"/>
        <v>0</v>
      </c>
      <c r="S156" s="216"/>
    </row>
    <row r="157" spans="2:19">
      <c r="B157" s="239"/>
      <c r="C157" s="135" t="str">
        <f t="shared" si="20"/>
        <v/>
      </c>
      <c r="D157" s="133" t="str">
        <f t="shared" ca="1" si="22"/>
        <v/>
      </c>
      <c r="E157" s="133" t="str">
        <f t="shared" ca="1" si="23"/>
        <v/>
      </c>
      <c r="F157" s="252" t="str">
        <f>IF($C157="","",IF($H157="","",COUNTA(G$7:$G157)-COUNTBLANK(G$7:$G157)))</f>
        <v/>
      </c>
      <c r="G157" s="253" t="str">
        <f t="shared" ca="1" si="24"/>
        <v/>
      </c>
      <c r="H157" s="253" t="str">
        <f t="shared" ca="1" si="25"/>
        <v/>
      </c>
      <c r="I157" s="252" t="str">
        <f t="shared" si="21"/>
        <v/>
      </c>
      <c r="J157" s="255" t="str">
        <f t="shared" ca="1" si="26"/>
        <v/>
      </c>
      <c r="K157" s="252" t="str">
        <f t="shared" ca="1" si="27"/>
        <v/>
      </c>
      <c r="L157" s="134" t="str">
        <f t="shared" ca="1" si="28"/>
        <v/>
      </c>
      <c r="M157" s="300"/>
      <c r="N157" s="301"/>
      <c r="O157" s="302"/>
      <c r="P157" s="302"/>
      <c r="Q157" s="302"/>
      <c r="R157" s="305">
        <f t="shared" si="29"/>
        <v>0</v>
      </c>
      <c r="S157" s="216"/>
    </row>
    <row r="158" spans="2:19">
      <c r="B158" s="239"/>
      <c r="C158" s="135" t="str">
        <f t="shared" si="20"/>
        <v/>
      </c>
      <c r="D158" s="133" t="str">
        <f t="shared" ca="1" si="22"/>
        <v/>
      </c>
      <c r="E158" s="133" t="str">
        <f t="shared" ca="1" si="23"/>
        <v/>
      </c>
      <c r="F158" s="252" t="str">
        <f>IF($C158="","",IF($H158="","",COUNTA(G$7:$G158)-COUNTBLANK(G$7:$G158)))</f>
        <v/>
      </c>
      <c r="G158" s="253" t="str">
        <f t="shared" ca="1" si="24"/>
        <v/>
      </c>
      <c r="H158" s="253" t="str">
        <f t="shared" ca="1" si="25"/>
        <v/>
      </c>
      <c r="I158" s="252" t="str">
        <f t="shared" si="21"/>
        <v/>
      </c>
      <c r="J158" s="255" t="str">
        <f t="shared" ca="1" si="26"/>
        <v/>
      </c>
      <c r="K158" s="252" t="str">
        <f t="shared" ca="1" si="27"/>
        <v/>
      </c>
      <c r="L158" s="134" t="str">
        <f t="shared" ca="1" si="28"/>
        <v/>
      </c>
      <c r="M158" s="300"/>
      <c r="N158" s="301"/>
      <c r="O158" s="302"/>
      <c r="P158" s="302"/>
      <c r="Q158" s="302"/>
      <c r="R158" s="305">
        <f t="shared" si="29"/>
        <v>0</v>
      </c>
      <c r="S158" s="216"/>
    </row>
    <row r="159" spans="2:19">
      <c r="B159" s="239"/>
      <c r="C159" s="135" t="str">
        <f t="shared" si="20"/>
        <v/>
      </c>
      <c r="D159" s="133" t="str">
        <f t="shared" ca="1" si="22"/>
        <v/>
      </c>
      <c r="E159" s="133" t="str">
        <f t="shared" ca="1" si="23"/>
        <v/>
      </c>
      <c r="F159" s="252" t="str">
        <f>IF($C159="","",IF($H159="","",COUNTA(G$7:$G159)-COUNTBLANK(G$7:$G159)))</f>
        <v/>
      </c>
      <c r="G159" s="253" t="str">
        <f t="shared" ca="1" si="24"/>
        <v/>
      </c>
      <c r="H159" s="253" t="str">
        <f t="shared" ca="1" si="25"/>
        <v/>
      </c>
      <c r="I159" s="252" t="str">
        <f t="shared" si="21"/>
        <v/>
      </c>
      <c r="J159" s="255" t="str">
        <f t="shared" ca="1" si="26"/>
        <v/>
      </c>
      <c r="K159" s="252" t="str">
        <f t="shared" ca="1" si="27"/>
        <v/>
      </c>
      <c r="L159" s="134" t="str">
        <f t="shared" ca="1" si="28"/>
        <v/>
      </c>
      <c r="M159" s="300"/>
      <c r="N159" s="301"/>
      <c r="O159" s="302"/>
      <c r="P159" s="302"/>
      <c r="Q159" s="302"/>
      <c r="R159" s="305">
        <f t="shared" si="29"/>
        <v>0</v>
      </c>
      <c r="S159" s="216"/>
    </row>
    <row r="160" spans="2:19">
      <c r="B160" s="239"/>
      <c r="C160" s="135" t="str">
        <f t="shared" si="20"/>
        <v/>
      </c>
      <c r="D160" s="133" t="str">
        <f t="shared" ca="1" si="22"/>
        <v/>
      </c>
      <c r="E160" s="133" t="str">
        <f t="shared" ca="1" si="23"/>
        <v/>
      </c>
      <c r="F160" s="252" t="str">
        <f>IF($C160="","",IF($H160="","",COUNTA(G$7:$G160)-COUNTBLANK(G$7:$G160)))</f>
        <v/>
      </c>
      <c r="G160" s="253" t="str">
        <f t="shared" ca="1" si="24"/>
        <v/>
      </c>
      <c r="H160" s="253" t="str">
        <f t="shared" ca="1" si="25"/>
        <v/>
      </c>
      <c r="I160" s="252" t="str">
        <f t="shared" si="21"/>
        <v/>
      </c>
      <c r="J160" s="255" t="str">
        <f t="shared" ca="1" si="26"/>
        <v/>
      </c>
      <c r="K160" s="252" t="str">
        <f t="shared" ca="1" si="27"/>
        <v/>
      </c>
      <c r="L160" s="134" t="str">
        <f t="shared" ca="1" si="28"/>
        <v/>
      </c>
      <c r="M160" s="300"/>
      <c r="N160" s="301"/>
      <c r="O160" s="302"/>
      <c r="P160" s="302"/>
      <c r="Q160" s="302"/>
      <c r="R160" s="305">
        <f t="shared" si="29"/>
        <v>0</v>
      </c>
      <c r="S160" s="216"/>
    </row>
    <row r="161" spans="2:19">
      <c r="B161" s="239"/>
      <c r="C161" s="135" t="str">
        <f t="shared" si="20"/>
        <v/>
      </c>
      <c r="D161" s="133" t="str">
        <f t="shared" ca="1" si="22"/>
        <v/>
      </c>
      <c r="E161" s="133" t="str">
        <f t="shared" ca="1" si="23"/>
        <v/>
      </c>
      <c r="F161" s="252" t="str">
        <f>IF($C161="","",IF($H161="","",COUNTA(G$7:$G161)-COUNTBLANK(G$7:$G161)))</f>
        <v/>
      </c>
      <c r="G161" s="253" t="str">
        <f t="shared" ca="1" si="24"/>
        <v/>
      </c>
      <c r="H161" s="253" t="str">
        <f t="shared" ca="1" si="25"/>
        <v/>
      </c>
      <c r="I161" s="252" t="str">
        <f t="shared" si="21"/>
        <v/>
      </c>
      <c r="J161" s="255" t="str">
        <f t="shared" ca="1" si="26"/>
        <v/>
      </c>
      <c r="K161" s="252" t="str">
        <f t="shared" ca="1" si="27"/>
        <v/>
      </c>
      <c r="L161" s="134" t="str">
        <f t="shared" ca="1" si="28"/>
        <v/>
      </c>
      <c r="M161" s="300"/>
      <c r="N161" s="301"/>
      <c r="O161" s="302"/>
      <c r="P161" s="302"/>
      <c r="Q161" s="302"/>
      <c r="R161" s="305">
        <f t="shared" si="29"/>
        <v>0</v>
      </c>
      <c r="S161" s="216"/>
    </row>
    <row r="162" spans="2:19">
      <c r="B162" s="239"/>
      <c r="C162" s="135" t="str">
        <f t="shared" si="20"/>
        <v/>
      </c>
      <c r="D162" s="133" t="str">
        <f t="shared" ca="1" si="22"/>
        <v/>
      </c>
      <c r="E162" s="133" t="str">
        <f t="shared" ca="1" si="23"/>
        <v/>
      </c>
      <c r="F162" s="252" t="str">
        <f>IF($C162="","",IF($H162="","",COUNTA(G$7:$G162)-COUNTBLANK(G$7:$G162)))</f>
        <v/>
      </c>
      <c r="G162" s="253" t="str">
        <f t="shared" ca="1" si="24"/>
        <v/>
      </c>
      <c r="H162" s="253" t="str">
        <f t="shared" ca="1" si="25"/>
        <v/>
      </c>
      <c r="I162" s="252" t="str">
        <f t="shared" si="21"/>
        <v/>
      </c>
      <c r="J162" s="255" t="str">
        <f t="shared" ca="1" si="26"/>
        <v/>
      </c>
      <c r="K162" s="252" t="str">
        <f t="shared" ca="1" si="27"/>
        <v/>
      </c>
      <c r="L162" s="134" t="str">
        <f t="shared" ca="1" si="28"/>
        <v/>
      </c>
      <c r="M162" s="300"/>
      <c r="N162" s="301"/>
      <c r="O162" s="302"/>
      <c r="P162" s="302"/>
      <c r="Q162" s="302"/>
      <c r="R162" s="305">
        <f t="shared" si="29"/>
        <v>0</v>
      </c>
      <c r="S162" s="216"/>
    </row>
    <row r="163" spans="2:19">
      <c r="B163" s="239"/>
      <c r="C163" s="135" t="str">
        <f t="shared" si="20"/>
        <v/>
      </c>
      <c r="D163" s="133" t="str">
        <f t="shared" ca="1" si="22"/>
        <v/>
      </c>
      <c r="E163" s="133" t="str">
        <f t="shared" ca="1" si="23"/>
        <v/>
      </c>
      <c r="F163" s="252" t="str">
        <f>IF($C163="","",IF($H163="","",COUNTA(G$7:$G163)-COUNTBLANK(G$7:$G163)))</f>
        <v/>
      </c>
      <c r="G163" s="253" t="str">
        <f t="shared" ca="1" si="24"/>
        <v/>
      </c>
      <c r="H163" s="253" t="str">
        <f t="shared" ca="1" si="25"/>
        <v/>
      </c>
      <c r="I163" s="252" t="str">
        <f t="shared" si="21"/>
        <v/>
      </c>
      <c r="J163" s="255" t="str">
        <f t="shared" ca="1" si="26"/>
        <v/>
      </c>
      <c r="K163" s="252" t="str">
        <f t="shared" ca="1" si="27"/>
        <v/>
      </c>
      <c r="L163" s="134" t="str">
        <f t="shared" ca="1" si="28"/>
        <v/>
      </c>
      <c r="M163" s="300"/>
      <c r="N163" s="301"/>
      <c r="O163" s="302"/>
      <c r="P163" s="302"/>
      <c r="Q163" s="302"/>
      <c r="R163" s="305">
        <f t="shared" si="29"/>
        <v>0</v>
      </c>
      <c r="S163" s="216"/>
    </row>
    <row r="164" spans="2:19">
      <c r="B164" s="239"/>
      <c r="C164" s="135" t="str">
        <f t="shared" si="20"/>
        <v/>
      </c>
      <c r="D164" s="133" t="str">
        <f t="shared" ca="1" si="22"/>
        <v/>
      </c>
      <c r="E164" s="133" t="str">
        <f t="shared" ca="1" si="23"/>
        <v/>
      </c>
      <c r="F164" s="252" t="str">
        <f>IF($C164="","",IF($H164="","",COUNTA(G$7:$G164)-COUNTBLANK(G$7:$G164)))</f>
        <v/>
      </c>
      <c r="G164" s="253" t="str">
        <f t="shared" ca="1" si="24"/>
        <v/>
      </c>
      <c r="H164" s="253" t="str">
        <f t="shared" ca="1" si="25"/>
        <v/>
      </c>
      <c r="I164" s="252" t="str">
        <f t="shared" si="21"/>
        <v/>
      </c>
      <c r="J164" s="255" t="str">
        <f t="shared" ca="1" si="26"/>
        <v/>
      </c>
      <c r="K164" s="252" t="str">
        <f t="shared" ca="1" si="27"/>
        <v/>
      </c>
      <c r="L164" s="134" t="str">
        <f t="shared" ca="1" si="28"/>
        <v/>
      </c>
      <c r="M164" s="300"/>
      <c r="N164" s="301"/>
      <c r="O164" s="302"/>
      <c r="P164" s="302"/>
      <c r="Q164" s="302"/>
      <c r="R164" s="305">
        <f t="shared" si="29"/>
        <v>0</v>
      </c>
      <c r="S164" s="216"/>
    </row>
    <row r="165" spans="2:19">
      <c r="B165" s="239"/>
      <c r="C165" s="135" t="str">
        <f t="shared" si="20"/>
        <v/>
      </c>
      <c r="D165" s="133" t="str">
        <f t="shared" ca="1" si="22"/>
        <v/>
      </c>
      <c r="E165" s="133" t="str">
        <f t="shared" ca="1" si="23"/>
        <v/>
      </c>
      <c r="F165" s="252" t="str">
        <f>IF($C165="","",IF($H165="","",COUNTA(G$7:$G165)-COUNTBLANK(G$7:$G165)))</f>
        <v/>
      </c>
      <c r="G165" s="253" t="str">
        <f t="shared" ca="1" si="24"/>
        <v/>
      </c>
      <c r="H165" s="253" t="str">
        <f t="shared" ca="1" si="25"/>
        <v/>
      </c>
      <c r="I165" s="252" t="str">
        <f t="shared" si="21"/>
        <v/>
      </c>
      <c r="J165" s="255" t="str">
        <f t="shared" ca="1" si="26"/>
        <v/>
      </c>
      <c r="K165" s="252" t="str">
        <f t="shared" ca="1" si="27"/>
        <v/>
      </c>
      <c r="L165" s="134" t="str">
        <f t="shared" ca="1" si="28"/>
        <v/>
      </c>
      <c r="M165" s="300"/>
      <c r="N165" s="301"/>
      <c r="O165" s="302"/>
      <c r="P165" s="302"/>
      <c r="Q165" s="302"/>
      <c r="R165" s="305">
        <f t="shared" si="29"/>
        <v>0</v>
      </c>
      <c r="S165" s="216"/>
    </row>
    <row r="166" spans="2:19">
      <c r="B166" s="239"/>
      <c r="C166" s="135" t="str">
        <f t="shared" si="20"/>
        <v/>
      </c>
      <c r="D166" s="133" t="str">
        <f t="shared" ca="1" si="22"/>
        <v/>
      </c>
      <c r="E166" s="133" t="str">
        <f t="shared" ca="1" si="23"/>
        <v/>
      </c>
      <c r="F166" s="252" t="str">
        <f>IF($C166="","",IF($H166="","",COUNTA(G$7:$G166)-COUNTBLANK(G$7:$G166)))</f>
        <v/>
      </c>
      <c r="G166" s="253" t="str">
        <f t="shared" ca="1" si="24"/>
        <v/>
      </c>
      <c r="H166" s="253" t="str">
        <f t="shared" ca="1" si="25"/>
        <v/>
      </c>
      <c r="I166" s="252" t="str">
        <f t="shared" si="21"/>
        <v/>
      </c>
      <c r="J166" s="255" t="str">
        <f t="shared" ca="1" si="26"/>
        <v/>
      </c>
      <c r="K166" s="252" t="str">
        <f t="shared" ca="1" si="27"/>
        <v/>
      </c>
      <c r="L166" s="134" t="str">
        <f t="shared" ca="1" si="28"/>
        <v/>
      </c>
      <c r="M166" s="300"/>
      <c r="N166" s="301"/>
      <c r="O166" s="302"/>
      <c r="P166" s="302"/>
      <c r="Q166" s="302"/>
      <c r="R166" s="305">
        <f t="shared" si="29"/>
        <v>0</v>
      </c>
      <c r="S166" s="216"/>
    </row>
    <row r="167" spans="2:19">
      <c r="B167" s="239"/>
      <c r="C167" s="135" t="str">
        <f t="shared" si="20"/>
        <v/>
      </c>
      <c r="D167" s="133" t="str">
        <f t="shared" ca="1" si="22"/>
        <v/>
      </c>
      <c r="E167" s="133" t="str">
        <f t="shared" ca="1" si="23"/>
        <v/>
      </c>
      <c r="F167" s="252" t="str">
        <f>IF($C167="","",IF($H167="","",COUNTA(G$7:$G167)-COUNTBLANK(G$7:$G167)))</f>
        <v/>
      </c>
      <c r="G167" s="253" t="str">
        <f t="shared" ca="1" si="24"/>
        <v/>
      </c>
      <c r="H167" s="253" t="str">
        <f t="shared" ca="1" si="25"/>
        <v/>
      </c>
      <c r="I167" s="252" t="str">
        <f t="shared" si="21"/>
        <v/>
      </c>
      <c r="J167" s="255" t="str">
        <f t="shared" ca="1" si="26"/>
        <v/>
      </c>
      <c r="K167" s="252" t="str">
        <f t="shared" ca="1" si="27"/>
        <v/>
      </c>
      <c r="L167" s="134" t="str">
        <f t="shared" ca="1" si="28"/>
        <v/>
      </c>
      <c r="M167" s="300"/>
      <c r="N167" s="301"/>
      <c r="O167" s="302"/>
      <c r="P167" s="302"/>
      <c r="Q167" s="302"/>
      <c r="R167" s="305">
        <f t="shared" si="29"/>
        <v>0</v>
      </c>
      <c r="S167" s="216"/>
    </row>
    <row r="168" spans="2:19">
      <c r="B168" s="239"/>
      <c r="C168" s="135" t="str">
        <f t="shared" si="20"/>
        <v/>
      </c>
      <c r="D168" s="133" t="str">
        <f t="shared" ca="1" si="22"/>
        <v/>
      </c>
      <c r="E168" s="133" t="str">
        <f t="shared" ca="1" si="23"/>
        <v/>
      </c>
      <c r="F168" s="252" t="str">
        <f>IF($C168="","",IF($H168="","",COUNTA(G$7:$G168)-COUNTBLANK(G$7:$G168)))</f>
        <v/>
      </c>
      <c r="G168" s="253" t="str">
        <f t="shared" ca="1" si="24"/>
        <v/>
      </c>
      <c r="H168" s="253" t="str">
        <f t="shared" ca="1" si="25"/>
        <v/>
      </c>
      <c r="I168" s="252" t="str">
        <f t="shared" si="21"/>
        <v/>
      </c>
      <c r="J168" s="255" t="str">
        <f t="shared" ca="1" si="26"/>
        <v/>
      </c>
      <c r="K168" s="252" t="str">
        <f t="shared" ca="1" si="27"/>
        <v/>
      </c>
      <c r="L168" s="134" t="str">
        <f t="shared" ca="1" si="28"/>
        <v/>
      </c>
      <c r="M168" s="300"/>
      <c r="N168" s="301"/>
      <c r="O168" s="302"/>
      <c r="P168" s="302"/>
      <c r="Q168" s="302"/>
      <c r="R168" s="305">
        <f t="shared" si="29"/>
        <v>0</v>
      </c>
      <c r="S168" s="216"/>
    </row>
    <row r="169" spans="2:19">
      <c r="B169" s="239"/>
      <c r="C169" s="135" t="str">
        <f t="shared" si="20"/>
        <v/>
      </c>
      <c r="D169" s="133" t="str">
        <f t="shared" ca="1" si="22"/>
        <v/>
      </c>
      <c r="E169" s="133" t="str">
        <f t="shared" ca="1" si="23"/>
        <v/>
      </c>
      <c r="F169" s="252" t="str">
        <f>IF($C169="","",IF($H169="","",COUNTA(G$7:$G169)-COUNTBLANK(G$7:$G169)))</f>
        <v/>
      </c>
      <c r="G169" s="253" t="str">
        <f t="shared" ca="1" si="24"/>
        <v/>
      </c>
      <c r="H169" s="253" t="str">
        <f t="shared" ca="1" si="25"/>
        <v/>
      </c>
      <c r="I169" s="252" t="str">
        <f t="shared" si="21"/>
        <v/>
      </c>
      <c r="J169" s="255" t="str">
        <f t="shared" ca="1" si="26"/>
        <v/>
      </c>
      <c r="K169" s="252" t="str">
        <f t="shared" ca="1" si="27"/>
        <v/>
      </c>
      <c r="L169" s="134" t="str">
        <f t="shared" ca="1" si="28"/>
        <v/>
      </c>
      <c r="M169" s="300"/>
      <c r="N169" s="301"/>
      <c r="O169" s="302"/>
      <c r="P169" s="302"/>
      <c r="Q169" s="302"/>
      <c r="R169" s="305">
        <f t="shared" si="29"/>
        <v>0</v>
      </c>
      <c r="S169" s="216"/>
    </row>
    <row r="170" spans="2:19">
      <c r="B170" s="239"/>
      <c r="C170" s="135" t="str">
        <f t="shared" si="20"/>
        <v/>
      </c>
      <c r="D170" s="133" t="str">
        <f t="shared" ca="1" si="22"/>
        <v/>
      </c>
      <c r="E170" s="133" t="str">
        <f t="shared" ca="1" si="23"/>
        <v/>
      </c>
      <c r="F170" s="252" t="str">
        <f>IF($C170="","",IF($H170="","",COUNTA(G$7:$G170)-COUNTBLANK(G$7:$G170)))</f>
        <v/>
      </c>
      <c r="G170" s="253" t="str">
        <f t="shared" ca="1" si="24"/>
        <v/>
      </c>
      <c r="H170" s="253" t="str">
        <f t="shared" ca="1" si="25"/>
        <v/>
      </c>
      <c r="I170" s="252" t="str">
        <f t="shared" si="21"/>
        <v/>
      </c>
      <c r="J170" s="255" t="str">
        <f t="shared" ca="1" si="26"/>
        <v/>
      </c>
      <c r="K170" s="252" t="str">
        <f t="shared" ca="1" si="27"/>
        <v/>
      </c>
      <c r="L170" s="134" t="str">
        <f t="shared" ca="1" si="28"/>
        <v/>
      </c>
      <c r="M170" s="300"/>
      <c r="N170" s="301"/>
      <c r="O170" s="302"/>
      <c r="P170" s="302"/>
      <c r="Q170" s="302"/>
      <c r="R170" s="305">
        <f t="shared" si="29"/>
        <v>0</v>
      </c>
      <c r="S170" s="216"/>
    </row>
    <row r="171" spans="2:19">
      <c r="B171" s="239"/>
      <c r="C171" s="135" t="str">
        <f t="shared" si="20"/>
        <v/>
      </c>
      <c r="D171" s="133" t="str">
        <f t="shared" ca="1" si="22"/>
        <v/>
      </c>
      <c r="E171" s="133" t="str">
        <f t="shared" ca="1" si="23"/>
        <v/>
      </c>
      <c r="F171" s="252" t="str">
        <f>IF($C171="","",IF($H171="","",COUNTA(G$7:$G171)-COUNTBLANK(G$7:$G171)))</f>
        <v/>
      </c>
      <c r="G171" s="253" t="str">
        <f t="shared" ca="1" si="24"/>
        <v/>
      </c>
      <c r="H171" s="253" t="str">
        <f t="shared" ca="1" si="25"/>
        <v/>
      </c>
      <c r="I171" s="252" t="str">
        <f t="shared" si="21"/>
        <v/>
      </c>
      <c r="J171" s="255" t="str">
        <f t="shared" ca="1" si="26"/>
        <v/>
      </c>
      <c r="K171" s="252" t="str">
        <f t="shared" ca="1" si="27"/>
        <v/>
      </c>
      <c r="L171" s="134" t="str">
        <f t="shared" ca="1" si="28"/>
        <v/>
      </c>
      <c r="M171" s="300"/>
      <c r="N171" s="301"/>
      <c r="O171" s="302"/>
      <c r="P171" s="302"/>
      <c r="Q171" s="302"/>
      <c r="R171" s="305">
        <f t="shared" si="29"/>
        <v>0</v>
      </c>
      <c r="S171" s="216"/>
    </row>
    <row r="172" spans="2:19">
      <c r="B172" s="239"/>
      <c r="C172" s="135" t="str">
        <f t="shared" si="20"/>
        <v/>
      </c>
      <c r="D172" s="133" t="str">
        <f t="shared" ca="1" si="22"/>
        <v/>
      </c>
      <c r="E172" s="133" t="str">
        <f t="shared" ca="1" si="23"/>
        <v/>
      </c>
      <c r="F172" s="252" t="str">
        <f>IF($C172="","",IF($H172="","",COUNTA(G$7:$G172)-COUNTBLANK(G$7:$G172)))</f>
        <v/>
      </c>
      <c r="G172" s="253" t="str">
        <f t="shared" ca="1" si="24"/>
        <v/>
      </c>
      <c r="H172" s="253" t="str">
        <f t="shared" ca="1" si="25"/>
        <v/>
      </c>
      <c r="I172" s="252" t="str">
        <f t="shared" si="21"/>
        <v/>
      </c>
      <c r="J172" s="255" t="str">
        <f t="shared" ca="1" si="26"/>
        <v/>
      </c>
      <c r="K172" s="252" t="str">
        <f t="shared" ca="1" si="27"/>
        <v/>
      </c>
      <c r="L172" s="134" t="str">
        <f t="shared" ca="1" si="28"/>
        <v/>
      </c>
      <c r="M172" s="300"/>
      <c r="N172" s="301"/>
      <c r="O172" s="302"/>
      <c r="P172" s="302"/>
      <c r="Q172" s="302"/>
      <c r="R172" s="305">
        <f t="shared" si="29"/>
        <v>0</v>
      </c>
      <c r="S172" s="216"/>
    </row>
    <row r="173" spans="2:19">
      <c r="B173" s="239"/>
      <c r="C173" s="135" t="str">
        <f t="shared" si="20"/>
        <v/>
      </c>
      <c r="D173" s="133" t="str">
        <f t="shared" ca="1" si="22"/>
        <v/>
      </c>
      <c r="E173" s="133" t="str">
        <f t="shared" ca="1" si="23"/>
        <v/>
      </c>
      <c r="F173" s="252" t="str">
        <f>IF($C173="","",IF($H173="","",COUNTA(G$7:$G173)-COUNTBLANK(G$7:$G173)))</f>
        <v/>
      </c>
      <c r="G173" s="253" t="str">
        <f t="shared" ca="1" si="24"/>
        <v/>
      </c>
      <c r="H173" s="253" t="str">
        <f t="shared" ca="1" si="25"/>
        <v/>
      </c>
      <c r="I173" s="252" t="str">
        <f t="shared" si="21"/>
        <v/>
      </c>
      <c r="J173" s="255" t="str">
        <f t="shared" ca="1" si="26"/>
        <v/>
      </c>
      <c r="K173" s="252" t="str">
        <f t="shared" ca="1" si="27"/>
        <v/>
      </c>
      <c r="L173" s="134" t="str">
        <f t="shared" ca="1" si="28"/>
        <v/>
      </c>
      <c r="M173" s="300"/>
      <c r="N173" s="301"/>
      <c r="O173" s="302"/>
      <c r="P173" s="302"/>
      <c r="Q173" s="302"/>
      <c r="R173" s="305">
        <f t="shared" si="29"/>
        <v>0</v>
      </c>
      <c r="S173" s="216"/>
    </row>
    <row r="174" spans="2:19">
      <c r="B174" s="239"/>
      <c r="C174" s="135" t="str">
        <f t="shared" si="20"/>
        <v/>
      </c>
      <c r="D174" s="133" t="str">
        <f t="shared" ca="1" si="22"/>
        <v/>
      </c>
      <c r="E174" s="133" t="str">
        <f t="shared" ca="1" si="23"/>
        <v/>
      </c>
      <c r="F174" s="252" t="str">
        <f>IF($C174="","",IF($H174="","",COUNTA(G$7:$G174)-COUNTBLANK(G$7:$G174)))</f>
        <v/>
      </c>
      <c r="G174" s="253" t="str">
        <f t="shared" ca="1" si="24"/>
        <v/>
      </c>
      <c r="H174" s="253" t="str">
        <f t="shared" ca="1" si="25"/>
        <v/>
      </c>
      <c r="I174" s="252" t="str">
        <f t="shared" si="21"/>
        <v/>
      </c>
      <c r="J174" s="255" t="str">
        <f t="shared" ca="1" si="26"/>
        <v/>
      </c>
      <c r="K174" s="252" t="str">
        <f t="shared" ca="1" si="27"/>
        <v/>
      </c>
      <c r="L174" s="134" t="str">
        <f t="shared" ca="1" si="28"/>
        <v/>
      </c>
      <c r="M174" s="300"/>
      <c r="N174" s="301"/>
      <c r="O174" s="302"/>
      <c r="P174" s="302"/>
      <c r="Q174" s="302"/>
      <c r="R174" s="305">
        <f t="shared" si="29"/>
        <v>0</v>
      </c>
      <c r="S174" s="216"/>
    </row>
    <row r="175" spans="2:19">
      <c r="B175" s="239"/>
      <c r="C175" s="135" t="str">
        <f t="shared" si="20"/>
        <v/>
      </c>
      <c r="D175" s="133" t="str">
        <f t="shared" ca="1" si="22"/>
        <v/>
      </c>
      <c r="E175" s="133" t="str">
        <f t="shared" ca="1" si="23"/>
        <v/>
      </c>
      <c r="F175" s="252" t="str">
        <f>IF($C175="","",IF($H175="","",COUNTA(G$7:$G175)-COUNTBLANK(G$7:$G175)))</f>
        <v/>
      </c>
      <c r="G175" s="253" t="str">
        <f t="shared" ca="1" si="24"/>
        <v/>
      </c>
      <c r="H175" s="253" t="str">
        <f t="shared" ca="1" si="25"/>
        <v/>
      </c>
      <c r="I175" s="252" t="str">
        <f t="shared" si="21"/>
        <v/>
      </c>
      <c r="J175" s="255" t="str">
        <f t="shared" ca="1" si="26"/>
        <v/>
      </c>
      <c r="K175" s="252" t="str">
        <f t="shared" ca="1" si="27"/>
        <v/>
      </c>
      <c r="L175" s="134" t="str">
        <f t="shared" ca="1" si="28"/>
        <v/>
      </c>
      <c r="M175" s="300"/>
      <c r="N175" s="301"/>
      <c r="O175" s="302"/>
      <c r="P175" s="302"/>
      <c r="Q175" s="302"/>
      <c r="R175" s="305">
        <f t="shared" si="29"/>
        <v>0</v>
      </c>
      <c r="S175" s="216"/>
    </row>
    <row r="176" spans="2:19">
      <c r="B176" s="239"/>
      <c r="C176" s="135" t="str">
        <f t="shared" si="20"/>
        <v/>
      </c>
      <c r="D176" s="133" t="str">
        <f t="shared" ca="1" si="22"/>
        <v/>
      </c>
      <c r="E176" s="133" t="str">
        <f t="shared" ca="1" si="23"/>
        <v/>
      </c>
      <c r="F176" s="252" t="str">
        <f>IF($C176="","",IF($H176="","",COUNTA(G$7:$G176)-COUNTBLANK(G$7:$G176)))</f>
        <v/>
      </c>
      <c r="G176" s="253" t="str">
        <f t="shared" ca="1" si="24"/>
        <v/>
      </c>
      <c r="H176" s="253" t="str">
        <f t="shared" ca="1" si="25"/>
        <v/>
      </c>
      <c r="I176" s="252" t="str">
        <f t="shared" si="21"/>
        <v/>
      </c>
      <c r="J176" s="255" t="str">
        <f t="shared" ca="1" si="26"/>
        <v/>
      </c>
      <c r="K176" s="252" t="str">
        <f t="shared" ca="1" si="27"/>
        <v/>
      </c>
      <c r="L176" s="134" t="str">
        <f t="shared" ca="1" si="28"/>
        <v/>
      </c>
      <c r="M176" s="300"/>
      <c r="N176" s="301"/>
      <c r="O176" s="302"/>
      <c r="P176" s="302"/>
      <c r="Q176" s="302"/>
      <c r="R176" s="305">
        <f t="shared" si="29"/>
        <v>0</v>
      </c>
      <c r="S176" s="216"/>
    </row>
    <row r="177" spans="2:19">
      <c r="B177" s="239"/>
      <c r="C177" s="135" t="str">
        <f t="shared" si="20"/>
        <v/>
      </c>
      <c r="D177" s="133" t="str">
        <f t="shared" ca="1" si="22"/>
        <v/>
      </c>
      <c r="E177" s="133" t="str">
        <f t="shared" ca="1" si="23"/>
        <v/>
      </c>
      <c r="F177" s="252" t="str">
        <f>IF($C177="","",IF($H177="","",COUNTA(G$7:$G177)-COUNTBLANK(G$7:$G177)))</f>
        <v/>
      </c>
      <c r="G177" s="253" t="str">
        <f t="shared" ca="1" si="24"/>
        <v/>
      </c>
      <c r="H177" s="253" t="str">
        <f t="shared" ca="1" si="25"/>
        <v/>
      </c>
      <c r="I177" s="252" t="str">
        <f t="shared" si="21"/>
        <v/>
      </c>
      <c r="J177" s="255" t="str">
        <f t="shared" ca="1" si="26"/>
        <v/>
      </c>
      <c r="K177" s="252" t="str">
        <f t="shared" ca="1" si="27"/>
        <v/>
      </c>
      <c r="L177" s="134" t="str">
        <f t="shared" ca="1" si="28"/>
        <v/>
      </c>
      <c r="M177" s="300"/>
      <c r="N177" s="301"/>
      <c r="O177" s="302"/>
      <c r="P177" s="302"/>
      <c r="Q177" s="302"/>
      <c r="R177" s="305">
        <f t="shared" si="29"/>
        <v>0</v>
      </c>
      <c r="S177" s="216"/>
    </row>
    <row r="178" spans="2:19">
      <c r="B178" s="239"/>
      <c r="C178" s="135" t="str">
        <f t="shared" si="20"/>
        <v/>
      </c>
      <c r="D178" s="133" t="str">
        <f t="shared" ca="1" si="22"/>
        <v/>
      </c>
      <c r="E178" s="133" t="str">
        <f t="shared" ca="1" si="23"/>
        <v/>
      </c>
      <c r="F178" s="252" t="str">
        <f>IF($C178="","",IF($H178="","",COUNTA(G$7:$G178)-COUNTBLANK(G$7:$G178)))</f>
        <v/>
      </c>
      <c r="G178" s="253" t="str">
        <f t="shared" ca="1" si="24"/>
        <v/>
      </c>
      <c r="H178" s="253" t="str">
        <f t="shared" ca="1" si="25"/>
        <v/>
      </c>
      <c r="I178" s="252" t="str">
        <f t="shared" si="21"/>
        <v/>
      </c>
      <c r="J178" s="255" t="str">
        <f t="shared" ca="1" si="26"/>
        <v/>
      </c>
      <c r="K178" s="252" t="str">
        <f t="shared" ca="1" si="27"/>
        <v/>
      </c>
      <c r="L178" s="134" t="str">
        <f t="shared" ca="1" si="28"/>
        <v/>
      </c>
      <c r="M178" s="300"/>
      <c r="N178" s="301"/>
      <c r="O178" s="302"/>
      <c r="P178" s="302"/>
      <c r="Q178" s="302"/>
      <c r="R178" s="305">
        <f t="shared" si="29"/>
        <v>0</v>
      </c>
      <c r="S178" s="216"/>
    </row>
    <row r="179" spans="2:19">
      <c r="B179" s="239"/>
      <c r="C179" s="135" t="str">
        <f t="shared" si="20"/>
        <v/>
      </c>
      <c r="D179" s="133" t="str">
        <f t="shared" ca="1" si="22"/>
        <v/>
      </c>
      <c r="E179" s="133" t="str">
        <f t="shared" ca="1" si="23"/>
        <v/>
      </c>
      <c r="F179" s="252" t="str">
        <f>IF($C179="","",IF($H179="","",COUNTA(G$7:$G179)-COUNTBLANK(G$7:$G179)))</f>
        <v/>
      </c>
      <c r="G179" s="253" t="str">
        <f t="shared" ca="1" si="24"/>
        <v/>
      </c>
      <c r="H179" s="253" t="str">
        <f t="shared" ca="1" si="25"/>
        <v/>
      </c>
      <c r="I179" s="252" t="str">
        <f t="shared" si="21"/>
        <v/>
      </c>
      <c r="J179" s="255" t="str">
        <f t="shared" ca="1" si="26"/>
        <v/>
      </c>
      <c r="K179" s="252" t="str">
        <f t="shared" ca="1" si="27"/>
        <v/>
      </c>
      <c r="L179" s="134" t="str">
        <f t="shared" ca="1" si="28"/>
        <v/>
      </c>
      <c r="M179" s="300"/>
      <c r="N179" s="301"/>
      <c r="O179" s="302"/>
      <c r="P179" s="302"/>
      <c r="Q179" s="302"/>
      <c r="R179" s="305">
        <f t="shared" si="29"/>
        <v>0</v>
      </c>
      <c r="S179" s="216"/>
    </row>
    <row r="180" spans="2:19">
      <c r="B180" s="239"/>
      <c r="C180" s="135" t="str">
        <f t="shared" si="20"/>
        <v/>
      </c>
      <c r="D180" s="133" t="str">
        <f t="shared" ca="1" si="22"/>
        <v/>
      </c>
      <c r="E180" s="133" t="str">
        <f t="shared" ca="1" si="23"/>
        <v/>
      </c>
      <c r="F180" s="252" t="str">
        <f>IF($C180="","",IF($H180="","",COUNTA(G$7:$G180)-COUNTBLANK(G$7:$G180)))</f>
        <v/>
      </c>
      <c r="G180" s="253" t="str">
        <f t="shared" ca="1" si="24"/>
        <v/>
      </c>
      <c r="H180" s="253" t="str">
        <f t="shared" ca="1" si="25"/>
        <v/>
      </c>
      <c r="I180" s="252" t="str">
        <f t="shared" si="21"/>
        <v/>
      </c>
      <c r="J180" s="255" t="str">
        <f t="shared" ca="1" si="26"/>
        <v/>
      </c>
      <c r="K180" s="252" t="str">
        <f t="shared" ca="1" si="27"/>
        <v/>
      </c>
      <c r="L180" s="134" t="str">
        <f t="shared" ca="1" si="28"/>
        <v/>
      </c>
      <c r="M180" s="300"/>
      <c r="N180" s="301"/>
      <c r="O180" s="302"/>
      <c r="P180" s="302"/>
      <c r="Q180" s="302"/>
      <c r="R180" s="305">
        <f t="shared" si="29"/>
        <v>0</v>
      </c>
      <c r="S180" s="216"/>
    </row>
    <row r="181" spans="2:19">
      <c r="B181" s="239"/>
      <c r="C181" s="135" t="str">
        <f t="shared" si="20"/>
        <v/>
      </c>
      <c r="D181" s="133" t="str">
        <f t="shared" ca="1" si="22"/>
        <v/>
      </c>
      <c r="E181" s="133" t="str">
        <f t="shared" ca="1" si="23"/>
        <v/>
      </c>
      <c r="F181" s="252" t="str">
        <f>IF($C181="","",IF($H181="","",COUNTA(G$7:$G181)-COUNTBLANK(G$7:$G181)))</f>
        <v/>
      </c>
      <c r="G181" s="253" t="str">
        <f t="shared" ca="1" si="24"/>
        <v/>
      </c>
      <c r="H181" s="253" t="str">
        <f t="shared" ca="1" si="25"/>
        <v/>
      </c>
      <c r="I181" s="252" t="str">
        <f t="shared" si="21"/>
        <v/>
      </c>
      <c r="J181" s="255" t="str">
        <f t="shared" ca="1" si="26"/>
        <v/>
      </c>
      <c r="K181" s="252" t="str">
        <f t="shared" ca="1" si="27"/>
        <v/>
      </c>
      <c r="L181" s="134" t="str">
        <f t="shared" ca="1" si="28"/>
        <v/>
      </c>
      <c r="M181" s="300"/>
      <c r="N181" s="301"/>
      <c r="O181" s="302"/>
      <c r="P181" s="302"/>
      <c r="Q181" s="302"/>
      <c r="R181" s="305">
        <f t="shared" si="29"/>
        <v>0</v>
      </c>
      <c r="S181" s="216"/>
    </row>
    <row r="182" spans="2:19">
      <c r="B182" s="239"/>
      <c r="C182" s="135" t="str">
        <f t="shared" si="20"/>
        <v/>
      </c>
      <c r="D182" s="133" t="str">
        <f t="shared" ca="1" si="22"/>
        <v/>
      </c>
      <c r="E182" s="133" t="str">
        <f t="shared" ca="1" si="23"/>
        <v/>
      </c>
      <c r="F182" s="252" t="str">
        <f>IF($C182="","",IF($H182="","",COUNTA(G$7:$G182)-COUNTBLANK(G$7:$G182)))</f>
        <v/>
      </c>
      <c r="G182" s="253" t="str">
        <f t="shared" ca="1" si="24"/>
        <v/>
      </c>
      <c r="H182" s="253" t="str">
        <f t="shared" ca="1" si="25"/>
        <v/>
      </c>
      <c r="I182" s="252" t="str">
        <f t="shared" si="21"/>
        <v/>
      </c>
      <c r="J182" s="255" t="str">
        <f t="shared" ca="1" si="26"/>
        <v/>
      </c>
      <c r="K182" s="252" t="str">
        <f t="shared" ca="1" si="27"/>
        <v/>
      </c>
      <c r="L182" s="134" t="str">
        <f t="shared" ca="1" si="28"/>
        <v/>
      </c>
      <c r="M182" s="300"/>
      <c r="N182" s="301"/>
      <c r="O182" s="302"/>
      <c r="P182" s="302"/>
      <c r="Q182" s="302"/>
      <c r="R182" s="305">
        <f t="shared" si="29"/>
        <v>0</v>
      </c>
      <c r="S182" s="216"/>
    </row>
    <row r="183" spans="2:19">
      <c r="B183" s="239"/>
      <c r="C183" s="135" t="str">
        <f t="shared" si="20"/>
        <v/>
      </c>
      <c r="D183" s="133" t="str">
        <f t="shared" ca="1" si="22"/>
        <v/>
      </c>
      <c r="E183" s="133" t="str">
        <f t="shared" ca="1" si="23"/>
        <v/>
      </c>
      <c r="F183" s="252" t="str">
        <f>IF($C183="","",IF($H183="","",COUNTA(G$7:$G183)-COUNTBLANK(G$7:$G183)))</f>
        <v/>
      </c>
      <c r="G183" s="253" t="str">
        <f t="shared" ca="1" si="24"/>
        <v/>
      </c>
      <c r="H183" s="253" t="str">
        <f t="shared" ca="1" si="25"/>
        <v/>
      </c>
      <c r="I183" s="252" t="str">
        <f t="shared" si="21"/>
        <v/>
      </c>
      <c r="J183" s="255" t="str">
        <f t="shared" ca="1" si="26"/>
        <v/>
      </c>
      <c r="K183" s="252" t="str">
        <f t="shared" ca="1" si="27"/>
        <v/>
      </c>
      <c r="L183" s="134" t="str">
        <f t="shared" ca="1" si="28"/>
        <v/>
      </c>
      <c r="M183" s="300"/>
      <c r="N183" s="301"/>
      <c r="O183" s="302"/>
      <c r="P183" s="302"/>
      <c r="Q183" s="302"/>
      <c r="R183" s="305">
        <f t="shared" si="29"/>
        <v>0</v>
      </c>
      <c r="S183" s="216"/>
    </row>
    <row r="184" spans="2:19">
      <c r="B184" s="239"/>
      <c r="C184" s="135" t="str">
        <f t="shared" si="20"/>
        <v/>
      </c>
      <c r="D184" s="133" t="str">
        <f t="shared" ca="1" si="22"/>
        <v/>
      </c>
      <c r="E184" s="133" t="str">
        <f t="shared" ca="1" si="23"/>
        <v/>
      </c>
      <c r="F184" s="252" t="str">
        <f>IF($C184="","",IF($H184="","",COUNTA(G$7:$G184)-COUNTBLANK(G$7:$G184)))</f>
        <v/>
      </c>
      <c r="G184" s="253" t="str">
        <f t="shared" ca="1" si="24"/>
        <v/>
      </c>
      <c r="H184" s="253" t="str">
        <f t="shared" ca="1" si="25"/>
        <v/>
      </c>
      <c r="I184" s="252" t="str">
        <f t="shared" si="21"/>
        <v/>
      </c>
      <c r="J184" s="255" t="str">
        <f t="shared" ca="1" si="26"/>
        <v/>
      </c>
      <c r="K184" s="252" t="str">
        <f t="shared" ca="1" si="27"/>
        <v/>
      </c>
      <c r="L184" s="134" t="str">
        <f t="shared" ca="1" si="28"/>
        <v/>
      </c>
      <c r="M184" s="300"/>
      <c r="N184" s="301"/>
      <c r="O184" s="302"/>
      <c r="P184" s="302"/>
      <c r="Q184" s="302"/>
      <c r="R184" s="305">
        <f t="shared" si="29"/>
        <v>0</v>
      </c>
      <c r="S184" s="216"/>
    </row>
    <row r="185" spans="2:19">
      <c r="B185" s="239"/>
      <c r="C185" s="135" t="str">
        <f t="shared" si="20"/>
        <v/>
      </c>
      <c r="D185" s="133" t="str">
        <f t="shared" ca="1" si="22"/>
        <v/>
      </c>
      <c r="E185" s="133" t="str">
        <f t="shared" ca="1" si="23"/>
        <v/>
      </c>
      <c r="F185" s="252" t="str">
        <f>IF($C185="","",IF($H185="","",COUNTA(G$7:$G185)-COUNTBLANK(G$7:$G185)))</f>
        <v/>
      </c>
      <c r="G185" s="253" t="str">
        <f t="shared" ca="1" si="24"/>
        <v/>
      </c>
      <c r="H185" s="253" t="str">
        <f t="shared" ca="1" si="25"/>
        <v/>
      </c>
      <c r="I185" s="252" t="str">
        <f t="shared" si="21"/>
        <v/>
      </c>
      <c r="J185" s="255" t="str">
        <f t="shared" ca="1" si="26"/>
        <v/>
      </c>
      <c r="K185" s="252" t="str">
        <f t="shared" ca="1" si="27"/>
        <v/>
      </c>
      <c r="L185" s="134" t="str">
        <f t="shared" ca="1" si="28"/>
        <v/>
      </c>
      <c r="M185" s="300"/>
      <c r="N185" s="301"/>
      <c r="O185" s="302"/>
      <c r="P185" s="302"/>
      <c r="Q185" s="302"/>
      <c r="R185" s="305">
        <f t="shared" si="29"/>
        <v>0</v>
      </c>
      <c r="S185" s="216"/>
    </row>
    <row r="186" spans="2:19">
      <c r="B186" s="239"/>
      <c r="C186" s="135" t="str">
        <f t="shared" si="20"/>
        <v/>
      </c>
      <c r="D186" s="133" t="str">
        <f t="shared" ca="1" si="22"/>
        <v/>
      </c>
      <c r="E186" s="133" t="str">
        <f t="shared" ca="1" si="23"/>
        <v/>
      </c>
      <c r="F186" s="252" t="str">
        <f>IF($C186="","",IF($H186="","",COUNTA(G$7:$G186)-COUNTBLANK(G$7:$G186)))</f>
        <v/>
      </c>
      <c r="G186" s="253" t="str">
        <f t="shared" ca="1" si="24"/>
        <v/>
      </c>
      <c r="H186" s="253" t="str">
        <f t="shared" ca="1" si="25"/>
        <v/>
      </c>
      <c r="I186" s="252" t="str">
        <f t="shared" si="21"/>
        <v/>
      </c>
      <c r="J186" s="255" t="str">
        <f t="shared" ca="1" si="26"/>
        <v/>
      </c>
      <c r="K186" s="252" t="str">
        <f t="shared" ca="1" si="27"/>
        <v/>
      </c>
      <c r="L186" s="134" t="str">
        <f t="shared" ca="1" si="28"/>
        <v/>
      </c>
      <c r="M186" s="300"/>
      <c r="N186" s="301"/>
      <c r="O186" s="302"/>
      <c r="P186" s="302"/>
      <c r="Q186" s="302"/>
      <c r="R186" s="305">
        <f t="shared" si="29"/>
        <v>0</v>
      </c>
      <c r="S186" s="216"/>
    </row>
    <row r="187" spans="2:19">
      <c r="B187" s="239"/>
      <c r="C187" s="135" t="str">
        <f t="shared" si="20"/>
        <v/>
      </c>
      <c r="D187" s="133" t="str">
        <f t="shared" ca="1" si="22"/>
        <v/>
      </c>
      <c r="E187" s="133" t="str">
        <f t="shared" ca="1" si="23"/>
        <v/>
      </c>
      <c r="F187" s="252" t="str">
        <f>IF($C187="","",IF($H187="","",COUNTA(G$7:$G187)-COUNTBLANK(G$7:$G187)))</f>
        <v/>
      </c>
      <c r="G187" s="253" t="str">
        <f t="shared" ca="1" si="24"/>
        <v/>
      </c>
      <c r="H187" s="253" t="str">
        <f t="shared" ca="1" si="25"/>
        <v/>
      </c>
      <c r="I187" s="252" t="str">
        <f t="shared" si="21"/>
        <v/>
      </c>
      <c r="J187" s="255" t="str">
        <f t="shared" ca="1" si="26"/>
        <v/>
      </c>
      <c r="K187" s="252" t="str">
        <f t="shared" ca="1" si="27"/>
        <v/>
      </c>
      <c r="L187" s="134" t="str">
        <f t="shared" ca="1" si="28"/>
        <v/>
      </c>
      <c r="M187" s="300"/>
      <c r="N187" s="301"/>
      <c r="O187" s="302"/>
      <c r="P187" s="302"/>
      <c r="Q187" s="302"/>
      <c r="R187" s="305">
        <f t="shared" si="29"/>
        <v>0</v>
      </c>
      <c r="S187" s="216"/>
    </row>
    <row r="188" spans="2:19">
      <c r="B188" s="239"/>
      <c r="C188" s="135" t="str">
        <f t="shared" si="20"/>
        <v/>
      </c>
      <c r="D188" s="133" t="str">
        <f t="shared" ca="1" si="22"/>
        <v/>
      </c>
      <c r="E188" s="133" t="str">
        <f t="shared" ca="1" si="23"/>
        <v/>
      </c>
      <c r="F188" s="252" t="str">
        <f>IF($C188="","",IF($H188="","",COUNTA(G$7:$G188)-COUNTBLANK(G$7:$G188)))</f>
        <v/>
      </c>
      <c r="G188" s="253" t="str">
        <f t="shared" ca="1" si="24"/>
        <v/>
      </c>
      <c r="H188" s="253" t="str">
        <f t="shared" ca="1" si="25"/>
        <v/>
      </c>
      <c r="I188" s="252" t="str">
        <f t="shared" si="21"/>
        <v/>
      </c>
      <c r="J188" s="255" t="str">
        <f t="shared" ca="1" si="26"/>
        <v/>
      </c>
      <c r="K188" s="252" t="str">
        <f t="shared" ca="1" si="27"/>
        <v/>
      </c>
      <c r="L188" s="134" t="str">
        <f t="shared" ca="1" si="28"/>
        <v/>
      </c>
      <c r="M188" s="300"/>
      <c r="N188" s="301"/>
      <c r="O188" s="302"/>
      <c r="P188" s="302"/>
      <c r="Q188" s="302"/>
      <c r="R188" s="305">
        <f t="shared" si="29"/>
        <v>0</v>
      </c>
      <c r="S188" s="216"/>
    </row>
    <row r="189" spans="2:19">
      <c r="B189" s="239"/>
      <c r="C189" s="135" t="str">
        <f t="shared" si="20"/>
        <v/>
      </c>
      <c r="D189" s="133" t="str">
        <f t="shared" ca="1" si="22"/>
        <v/>
      </c>
      <c r="E189" s="133" t="str">
        <f t="shared" ca="1" si="23"/>
        <v/>
      </c>
      <c r="F189" s="252" t="str">
        <f>IF($C189="","",IF($H189="","",COUNTA(G$7:$G189)-COUNTBLANK(G$7:$G189)))</f>
        <v/>
      </c>
      <c r="G189" s="253" t="str">
        <f t="shared" ca="1" si="24"/>
        <v/>
      </c>
      <c r="H189" s="253" t="str">
        <f t="shared" ca="1" si="25"/>
        <v/>
      </c>
      <c r="I189" s="252" t="str">
        <f t="shared" si="21"/>
        <v/>
      </c>
      <c r="J189" s="255" t="str">
        <f t="shared" ca="1" si="26"/>
        <v/>
      </c>
      <c r="K189" s="252" t="str">
        <f t="shared" ca="1" si="27"/>
        <v/>
      </c>
      <c r="L189" s="134" t="str">
        <f t="shared" ca="1" si="28"/>
        <v/>
      </c>
      <c r="M189" s="300"/>
      <c r="N189" s="301"/>
      <c r="O189" s="302"/>
      <c r="P189" s="302"/>
      <c r="Q189" s="302"/>
      <c r="R189" s="305">
        <f t="shared" si="29"/>
        <v>0</v>
      </c>
      <c r="S189" s="216"/>
    </row>
    <row r="190" spans="2:19">
      <c r="B190" s="239"/>
      <c r="C190" s="135" t="str">
        <f t="shared" si="20"/>
        <v/>
      </c>
      <c r="D190" s="133" t="str">
        <f t="shared" ca="1" si="22"/>
        <v/>
      </c>
      <c r="E190" s="133" t="str">
        <f t="shared" ca="1" si="23"/>
        <v/>
      </c>
      <c r="F190" s="252" t="str">
        <f>IF($C190="","",IF($H190="","",COUNTA(G$7:$G190)-COUNTBLANK(G$7:$G190)))</f>
        <v/>
      </c>
      <c r="G190" s="253" t="str">
        <f t="shared" ca="1" si="24"/>
        <v/>
      </c>
      <c r="H190" s="253" t="str">
        <f t="shared" ca="1" si="25"/>
        <v/>
      </c>
      <c r="I190" s="252" t="str">
        <f t="shared" si="21"/>
        <v/>
      </c>
      <c r="J190" s="255" t="str">
        <f t="shared" ca="1" si="26"/>
        <v/>
      </c>
      <c r="K190" s="252" t="str">
        <f t="shared" ca="1" si="27"/>
        <v/>
      </c>
      <c r="L190" s="134" t="str">
        <f t="shared" ca="1" si="28"/>
        <v/>
      </c>
      <c r="M190" s="300"/>
      <c r="N190" s="301"/>
      <c r="O190" s="302"/>
      <c r="P190" s="302"/>
      <c r="Q190" s="302"/>
      <c r="R190" s="305">
        <f t="shared" si="29"/>
        <v>0</v>
      </c>
      <c r="S190" s="216"/>
    </row>
    <row r="191" spans="2:19">
      <c r="B191" s="239"/>
      <c r="C191" s="135" t="str">
        <f t="shared" si="20"/>
        <v/>
      </c>
      <c r="D191" s="133" t="str">
        <f t="shared" ca="1" si="22"/>
        <v/>
      </c>
      <c r="E191" s="133" t="str">
        <f t="shared" ca="1" si="23"/>
        <v/>
      </c>
      <c r="F191" s="252" t="str">
        <f>IF($C191="","",IF($H191="","",COUNTA(G$7:$G191)-COUNTBLANK(G$7:$G191)))</f>
        <v/>
      </c>
      <c r="G191" s="253" t="str">
        <f t="shared" ca="1" si="24"/>
        <v/>
      </c>
      <c r="H191" s="253" t="str">
        <f t="shared" ca="1" si="25"/>
        <v/>
      </c>
      <c r="I191" s="252" t="str">
        <f t="shared" si="21"/>
        <v/>
      </c>
      <c r="J191" s="255" t="str">
        <f t="shared" ca="1" si="26"/>
        <v/>
      </c>
      <c r="K191" s="252" t="str">
        <f t="shared" ca="1" si="27"/>
        <v/>
      </c>
      <c r="L191" s="134" t="str">
        <f t="shared" ca="1" si="28"/>
        <v/>
      </c>
      <c r="M191" s="300"/>
      <c r="N191" s="301"/>
      <c r="O191" s="302"/>
      <c r="P191" s="302"/>
      <c r="Q191" s="302"/>
      <c r="R191" s="305">
        <f t="shared" si="29"/>
        <v>0</v>
      </c>
      <c r="S191" s="216"/>
    </row>
    <row r="192" spans="2:19">
      <c r="B192" s="239"/>
      <c r="C192" s="135" t="str">
        <f t="shared" si="20"/>
        <v/>
      </c>
      <c r="D192" s="133" t="str">
        <f t="shared" ca="1" si="22"/>
        <v/>
      </c>
      <c r="E192" s="133" t="str">
        <f t="shared" ca="1" si="23"/>
        <v/>
      </c>
      <c r="F192" s="252" t="str">
        <f>IF($C192="","",IF($H192="","",COUNTA(G$7:$G192)-COUNTBLANK(G$7:$G192)))</f>
        <v/>
      </c>
      <c r="G192" s="253" t="str">
        <f t="shared" ca="1" si="24"/>
        <v/>
      </c>
      <c r="H192" s="253" t="str">
        <f t="shared" ca="1" si="25"/>
        <v/>
      </c>
      <c r="I192" s="252" t="str">
        <f t="shared" si="21"/>
        <v/>
      </c>
      <c r="J192" s="255" t="str">
        <f t="shared" ca="1" si="26"/>
        <v/>
      </c>
      <c r="K192" s="252" t="str">
        <f t="shared" ca="1" si="27"/>
        <v/>
      </c>
      <c r="L192" s="134" t="str">
        <f t="shared" ca="1" si="28"/>
        <v/>
      </c>
      <c r="M192" s="300"/>
      <c r="N192" s="301"/>
      <c r="O192" s="302"/>
      <c r="P192" s="302"/>
      <c r="Q192" s="302"/>
      <c r="R192" s="305">
        <f t="shared" si="29"/>
        <v>0</v>
      </c>
      <c r="S192" s="216"/>
    </row>
    <row r="193" spans="2:19">
      <c r="B193" s="239"/>
      <c r="C193" s="135" t="str">
        <f t="shared" si="20"/>
        <v/>
      </c>
      <c r="D193" s="133" t="str">
        <f t="shared" ca="1" si="22"/>
        <v/>
      </c>
      <c r="E193" s="133" t="str">
        <f t="shared" ca="1" si="23"/>
        <v/>
      </c>
      <c r="F193" s="252" t="str">
        <f>IF($C193="","",IF($H193="","",COUNTA(G$7:$G193)-COUNTBLANK(G$7:$G193)))</f>
        <v/>
      </c>
      <c r="G193" s="253" t="str">
        <f t="shared" ca="1" si="24"/>
        <v/>
      </c>
      <c r="H193" s="253" t="str">
        <f t="shared" ca="1" si="25"/>
        <v/>
      </c>
      <c r="I193" s="252" t="str">
        <f t="shared" si="21"/>
        <v/>
      </c>
      <c r="J193" s="255" t="str">
        <f t="shared" ca="1" si="26"/>
        <v/>
      </c>
      <c r="K193" s="252" t="str">
        <f t="shared" ca="1" si="27"/>
        <v/>
      </c>
      <c r="L193" s="134" t="str">
        <f t="shared" ca="1" si="28"/>
        <v/>
      </c>
      <c r="M193" s="300"/>
      <c r="N193" s="301"/>
      <c r="O193" s="302"/>
      <c r="P193" s="302"/>
      <c r="Q193" s="302"/>
      <c r="R193" s="305">
        <f t="shared" si="29"/>
        <v>0</v>
      </c>
      <c r="S193" s="216"/>
    </row>
    <row r="194" spans="2:19">
      <c r="B194" s="239"/>
      <c r="C194" s="135" t="str">
        <f t="shared" si="20"/>
        <v/>
      </c>
      <c r="D194" s="133" t="str">
        <f t="shared" ca="1" si="22"/>
        <v/>
      </c>
      <c r="E194" s="133" t="str">
        <f t="shared" ca="1" si="23"/>
        <v/>
      </c>
      <c r="F194" s="252" t="str">
        <f>IF($C194="","",IF($H194="","",COUNTA(G$7:$G194)-COUNTBLANK(G$7:$G194)))</f>
        <v/>
      </c>
      <c r="G194" s="253" t="str">
        <f t="shared" ca="1" si="24"/>
        <v/>
      </c>
      <c r="H194" s="253" t="str">
        <f t="shared" ca="1" si="25"/>
        <v/>
      </c>
      <c r="I194" s="252" t="str">
        <f t="shared" si="21"/>
        <v/>
      </c>
      <c r="J194" s="255" t="str">
        <f t="shared" ca="1" si="26"/>
        <v/>
      </c>
      <c r="K194" s="252" t="str">
        <f t="shared" ca="1" si="27"/>
        <v/>
      </c>
      <c r="L194" s="134" t="str">
        <f t="shared" ca="1" si="28"/>
        <v/>
      </c>
      <c r="M194" s="300"/>
      <c r="N194" s="301"/>
      <c r="O194" s="302"/>
      <c r="P194" s="302"/>
      <c r="Q194" s="302"/>
      <c r="R194" s="305">
        <f t="shared" si="29"/>
        <v>0</v>
      </c>
      <c r="S194" s="216"/>
    </row>
    <row r="195" spans="2:19">
      <c r="B195" s="239"/>
      <c r="C195" s="135" t="str">
        <f t="shared" si="20"/>
        <v/>
      </c>
      <c r="D195" s="133" t="str">
        <f t="shared" ca="1" si="22"/>
        <v/>
      </c>
      <c r="E195" s="133" t="str">
        <f t="shared" ca="1" si="23"/>
        <v/>
      </c>
      <c r="F195" s="252" t="str">
        <f>IF($C195="","",IF($H195="","",COUNTA(G$7:$G195)-COUNTBLANK(G$7:$G195)))</f>
        <v/>
      </c>
      <c r="G195" s="253" t="str">
        <f t="shared" ca="1" si="24"/>
        <v/>
      </c>
      <c r="H195" s="253" t="str">
        <f t="shared" ca="1" si="25"/>
        <v/>
      </c>
      <c r="I195" s="252" t="str">
        <f t="shared" si="21"/>
        <v/>
      </c>
      <c r="J195" s="255" t="str">
        <f t="shared" ca="1" si="26"/>
        <v/>
      </c>
      <c r="K195" s="252" t="str">
        <f t="shared" ca="1" si="27"/>
        <v/>
      </c>
      <c r="L195" s="134" t="str">
        <f t="shared" ca="1" si="28"/>
        <v/>
      </c>
      <c r="M195" s="300"/>
      <c r="N195" s="301"/>
      <c r="O195" s="302"/>
      <c r="P195" s="302"/>
      <c r="Q195" s="302"/>
      <c r="R195" s="305">
        <f t="shared" si="29"/>
        <v>0</v>
      </c>
      <c r="S195" s="216"/>
    </row>
    <row r="196" spans="2:19">
      <c r="B196" s="239"/>
      <c r="C196" s="135" t="str">
        <f t="shared" si="20"/>
        <v/>
      </c>
      <c r="D196" s="133" t="str">
        <f t="shared" ca="1" si="22"/>
        <v/>
      </c>
      <c r="E196" s="133" t="str">
        <f t="shared" ca="1" si="23"/>
        <v/>
      </c>
      <c r="F196" s="252" t="str">
        <f>IF($C196="","",IF($H196="","",COUNTA(G$7:$G196)-COUNTBLANK(G$7:$G196)))</f>
        <v/>
      </c>
      <c r="G196" s="253" t="str">
        <f t="shared" ca="1" si="24"/>
        <v/>
      </c>
      <c r="H196" s="253" t="str">
        <f t="shared" ca="1" si="25"/>
        <v/>
      </c>
      <c r="I196" s="252" t="str">
        <f t="shared" si="21"/>
        <v/>
      </c>
      <c r="J196" s="255" t="str">
        <f t="shared" ca="1" si="26"/>
        <v/>
      </c>
      <c r="K196" s="252" t="str">
        <f t="shared" ca="1" si="27"/>
        <v/>
      </c>
      <c r="L196" s="134" t="str">
        <f t="shared" ca="1" si="28"/>
        <v/>
      </c>
      <c r="M196" s="300"/>
      <c r="N196" s="301"/>
      <c r="O196" s="302"/>
      <c r="P196" s="302"/>
      <c r="Q196" s="302"/>
      <c r="R196" s="305">
        <f t="shared" si="29"/>
        <v>0</v>
      </c>
      <c r="S196" s="216"/>
    </row>
    <row r="197" spans="2:19">
      <c r="B197" s="239"/>
      <c r="C197" s="135" t="str">
        <f t="shared" si="20"/>
        <v/>
      </c>
      <c r="D197" s="133" t="str">
        <f t="shared" ca="1" si="22"/>
        <v/>
      </c>
      <c r="E197" s="133" t="str">
        <f t="shared" ca="1" si="23"/>
        <v/>
      </c>
      <c r="F197" s="252" t="str">
        <f>IF($C197="","",IF($H197="","",COUNTA(G$7:$G197)-COUNTBLANK(G$7:$G197)))</f>
        <v/>
      </c>
      <c r="G197" s="253" t="str">
        <f t="shared" ca="1" si="24"/>
        <v/>
      </c>
      <c r="H197" s="253" t="str">
        <f t="shared" ca="1" si="25"/>
        <v/>
      </c>
      <c r="I197" s="252" t="str">
        <f t="shared" si="21"/>
        <v/>
      </c>
      <c r="J197" s="255" t="str">
        <f t="shared" ca="1" si="26"/>
        <v/>
      </c>
      <c r="K197" s="252" t="str">
        <f t="shared" ca="1" si="27"/>
        <v/>
      </c>
      <c r="L197" s="134" t="str">
        <f t="shared" ca="1" si="28"/>
        <v/>
      </c>
      <c r="M197" s="300"/>
      <c r="N197" s="301"/>
      <c r="O197" s="302"/>
      <c r="P197" s="302"/>
      <c r="Q197" s="302"/>
      <c r="R197" s="305">
        <f t="shared" si="29"/>
        <v>0</v>
      </c>
      <c r="S197" s="216"/>
    </row>
    <row r="198" spans="2:19">
      <c r="B198" s="239"/>
      <c r="C198" s="135" t="str">
        <f t="shared" si="20"/>
        <v/>
      </c>
      <c r="D198" s="133" t="str">
        <f t="shared" ca="1" si="22"/>
        <v/>
      </c>
      <c r="E198" s="133" t="str">
        <f t="shared" ca="1" si="23"/>
        <v/>
      </c>
      <c r="F198" s="252" t="str">
        <f>IF($C198="","",IF($H198="","",COUNTA(G$7:$G198)-COUNTBLANK(G$7:$G198)))</f>
        <v/>
      </c>
      <c r="G198" s="253" t="str">
        <f t="shared" ca="1" si="24"/>
        <v/>
      </c>
      <c r="H198" s="253" t="str">
        <f t="shared" ca="1" si="25"/>
        <v/>
      </c>
      <c r="I198" s="252" t="str">
        <f t="shared" si="21"/>
        <v/>
      </c>
      <c r="J198" s="255" t="str">
        <f t="shared" ca="1" si="26"/>
        <v/>
      </c>
      <c r="K198" s="252" t="str">
        <f t="shared" ca="1" si="27"/>
        <v/>
      </c>
      <c r="L198" s="134" t="str">
        <f t="shared" ca="1" si="28"/>
        <v/>
      </c>
      <c r="M198" s="300"/>
      <c r="N198" s="301"/>
      <c r="O198" s="302"/>
      <c r="P198" s="302"/>
      <c r="Q198" s="302"/>
      <c r="R198" s="305">
        <f t="shared" si="29"/>
        <v>0</v>
      </c>
      <c r="S198" s="216"/>
    </row>
    <row r="199" spans="2:19">
      <c r="B199" s="239"/>
      <c r="C199" s="135" t="str">
        <f t="shared" ref="C199:C203" si="30">IF($B199="","",SMALL($B$7:$B$500,ROW(B193)))</f>
        <v/>
      </c>
      <c r="D199" s="133" t="str">
        <f t="shared" ca="1" si="22"/>
        <v/>
      </c>
      <c r="E199" s="133" t="str">
        <f t="shared" ca="1" si="23"/>
        <v/>
      </c>
      <c r="F199" s="252" t="str">
        <f>IF($C199="","",IF($H199="","",COUNTA(G$7:$G199)-COUNTBLANK(G$7:$G199)))</f>
        <v/>
      </c>
      <c r="G199" s="253" t="str">
        <f t="shared" ca="1" si="24"/>
        <v/>
      </c>
      <c r="H199" s="253" t="str">
        <f t="shared" ca="1" si="25"/>
        <v/>
      </c>
      <c r="I199" s="252" t="str">
        <f t="shared" ref="I199:I203" si="31">IF($C199="","",IF($J199="","",LEFT($J199,1)))</f>
        <v/>
      </c>
      <c r="J199" s="255" t="str">
        <f t="shared" ca="1" si="26"/>
        <v/>
      </c>
      <c r="K199" s="252" t="str">
        <f t="shared" ca="1" si="27"/>
        <v/>
      </c>
      <c r="L199" s="134" t="str">
        <f t="shared" ca="1" si="28"/>
        <v/>
      </c>
      <c r="M199" s="300"/>
      <c r="N199" s="301"/>
      <c r="O199" s="302"/>
      <c r="P199" s="302"/>
      <c r="Q199" s="302"/>
      <c r="R199" s="305">
        <f t="shared" si="29"/>
        <v>0</v>
      </c>
      <c r="S199" s="216"/>
    </row>
    <row r="200" spans="2:19">
      <c r="B200" s="239"/>
      <c r="C200" s="135" t="str">
        <f t="shared" si="30"/>
        <v/>
      </c>
      <c r="D200" s="133" t="str">
        <f t="shared" ref="D200:D203" ca="1" si="32">IF($C200="","",IF($C200=$C199,"",IF(INDIRECT($C200&amp;"!e4")="","",INDIRECT($C200&amp;"!e4"))))</f>
        <v/>
      </c>
      <c r="E200" s="133" t="str">
        <f t="shared" ref="E200:E203" ca="1" si="33">IF($C200="","",IF($C200=$C199,"",IF(INDIRECT($C200&amp;"!g4")="","",INDIRECT($C200&amp;"!g4"))))</f>
        <v/>
      </c>
      <c r="F200" s="252" t="str">
        <f>IF($C200="","",IF($H200="","",COUNTA(G$7:$G200)-COUNTBLANK(G$7:$G200)))</f>
        <v/>
      </c>
      <c r="G200" s="253" t="str">
        <f t="shared" ref="G200:G203" ca="1" si="34">IF($C200="","",IF($C200=$C199,"",IF(INDIRECT($C200&amp;"!g5")="","",INDIRECT($C200&amp;"!g5"))))</f>
        <v/>
      </c>
      <c r="H200" s="253" t="str">
        <f t="shared" ref="H200:H203" ca="1" si="35">IF($C200="","",IF($C200=$C199,"",IF(INDIRECT($C200&amp;"!g6")="","",INDIRECT($C200&amp;"!g6"))))</f>
        <v/>
      </c>
      <c r="I200" s="252" t="str">
        <f t="shared" si="31"/>
        <v/>
      </c>
      <c r="J200" s="255" t="str">
        <f t="shared" ref="J200:J203" ca="1" si="36">IF($C200="","",IF($K200="","",IF(VLOOKUP($K200,INDIRECT($C200&amp;"!$A$12:$b$500"),2,0)=0,"",VLOOKUP($K200,INDIRECT($C200&amp;"!$A$12:$b$500"),2,0))))</f>
        <v/>
      </c>
      <c r="K200" s="252" t="str">
        <f t="shared" ref="K200:K203" ca="1" si="37">IF($C200="","",IF($C200&gt;$C199,1,COUNTA(INDIRECT($C200&amp;"!$D$12:$D$500")-(COUNTA(INDIRECT($C200&amp;"!$D$12:$D$500")-1)))+$K199))</f>
        <v/>
      </c>
      <c r="L200" s="134" t="str">
        <f t="shared" ref="L200:L203" ca="1" si="38">IF($C200="","",IF($K200="","",VLOOKUP($K200,INDIRECT($C200&amp;"!$d$12:$K$500"),2,0)))</f>
        <v/>
      </c>
      <c r="M200" s="300"/>
      <c r="N200" s="301"/>
      <c r="O200" s="302"/>
      <c r="P200" s="302"/>
      <c r="Q200" s="302"/>
      <c r="R200" s="305">
        <f t="shared" ref="R200:R202" si="39">P200*Q200</f>
        <v>0</v>
      </c>
      <c r="S200" s="216"/>
    </row>
    <row r="201" spans="2:19">
      <c r="B201" s="239"/>
      <c r="C201" s="135" t="str">
        <f t="shared" si="30"/>
        <v/>
      </c>
      <c r="D201" s="133" t="str">
        <f t="shared" ca="1" si="32"/>
        <v/>
      </c>
      <c r="E201" s="133" t="str">
        <f t="shared" ca="1" si="33"/>
        <v/>
      </c>
      <c r="F201" s="252" t="str">
        <f>IF($C201="","",IF($H201="","",COUNTA(G$7:$G201)-COUNTBLANK(G$7:$G201)))</f>
        <v/>
      </c>
      <c r="G201" s="253" t="str">
        <f t="shared" ca="1" si="34"/>
        <v/>
      </c>
      <c r="H201" s="253" t="str">
        <f t="shared" ca="1" si="35"/>
        <v/>
      </c>
      <c r="I201" s="252" t="str">
        <f t="shared" si="31"/>
        <v/>
      </c>
      <c r="J201" s="255" t="str">
        <f t="shared" ca="1" si="36"/>
        <v/>
      </c>
      <c r="K201" s="252" t="str">
        <f t="shared" ca="1" si="37"/>
        <v/>
      </c>
      <c r="L201" s="134" t="str">
        <f t="shared" ca="1" si="38"/>
        <v/>
      </c>
      <c r="M201" s="300"/>
      <c r="N201" s="301"/>
      <c r="O201" s="302"/>
      <c r="P201" s="302"/>
      <c r="Q201" s="302"/>
      <c r="R201" s="305">
        <f t="shared" si="39"/>
        <v>0</v>
      </c>
      <c r="S201" s="216"/>
    </row>
    <row r="202" spans="2:19">
      <c r="B202" s="239"/>
      <c r="C202" s="135" t="str">
        <f t="shared" si="30"/>
        <v/>
      </c>
      <c r="D202" s="133" t="str">
        <f t="shared" ca="1" si="32"/>
        <v/>
      </c>
      <c r="E202" s="133" t="str">
        <f t="shared" ca="1" si="33"/>
        <v/>
      </c>
      <c r="F202" s="252" t="str">
        <f>IF($C202="","",IF($H202="","",COUNTA(G$7:$G202)-COUNTBLANK(G$7:$G202)))</f>
        <v/>
      </c>
      <c r="G202" s="253" t="str">
        <f t="shared" ca="1" si="34"/>
        <v/>
      </c>
      <c r="H202" s="253" t="str">
        <f t="shared" ca="1" si="35"/>
        <v/>
      </c>
      <c r="I202" s="252" t="str">
        <f t="shared" si="31"/>
        <v/>
      </c>
      <c r="J202" s="255" t="str">
        <f t="shared" ca="1" si="36"/>
        <v/>
      </c>
      <c r="K202" s="252" t="str">
        <f t="shared" ca="1" si="37"/>
        <v/>
      </c>
      <c r="L202" s="134" t="str">
        <f t="shared" ca="1" si="38"/>
        <v/>
      </c>
      <c r="M202" s="300"/>
      <c r="N202" s="301"/>
      <c r="O202" s="302"/>
      <c r="P202" s="302"/>
      <c r="Q202" s="302"/>
      <c r="R202" s="305">
        <f t="shared" si="39"/>
        <v>0</v>
      </c>
      <c r="S202" s="216"/>
    </row>
    <row r="203" spans="2:19">
      <c r="B203" s="239"/>
      <c r="C203" s="135" t="str">
        <f t="shared" si="30"/>
        <v/>
      </c>
      <c r="D203" s="133" t="str">
        <f t="shared" ca="1" si="32"/>
        <v/>
      </c>
      <c r="E203" s="136" t="str">
        <f t="shared" ca="1" si="33"/>
        <v/>
      </c>
      <c r="F203" s="252" t="str">
        <f>IF($C203="","",IF($H203="","",COUNTA(G$7:$G203)-COUNTBLANK(G$7:$G203)))</f>
        <v/>
      </c>
      <c r="G203" s="253" t="str">
        <f t="shared" ca="1" si="34"/>
        <v/>
      </c>
      <c r="H203" s="253" t="str">
        <f t="shared" ca="1" si="35"/>
        <v/>
      </c>
      <c r="I203" s="252" t="str">
        <f t="shared" si="31"/>
        <v/>
      </c>
      <c r="J203" s="255" t="str">
        <f t="shared" ca="1" si="36"/>
        <v/>
      </c>
      <c r="K203" s="252" t="str">
        <f t="shared" ca="1" si="37"/>
        <v/>
      </c>
      <c r="L203" s="134" t="str">
        <f t="shared" ca="1" si="38"/>
        <v/>
      </c>
      <c r="M203" s="300"/>
      <c r="N203" s="301"/>
      <c r="O203" s="302"/>
      <c r="P203" s="302"/>
      <c r="Q203" s="302"/>
      <c r="R203" s="305">
        <f>P203*Q203</f>
        <v>0</v>
      </c>
      <c r="S203" s="216"/>
    </row>
    <row r="204" spans="2:19">
      <c r="S204" s="216"/>
    </row>
    <row r="205" spans="2:19">
      <c r="B205" s="212"/>
      <c r="S205" s="216"/>
    </row>
    <row r="206" spans="2:19" ht="14.25">
      <c r="B206" s="212"/>
      <c r="D206" s="246" t="s">
        <v>595</v>
      </c>
      <c r="F206" s="247"/>
      <c r="S206" s="216"/>
    </row>
    <row r="209" spans="2:19">
      <c r="B209" s="212"/>
      <c r="D209" s="216"/>
      <c r="E209" s="216"/>
      <c r="I209" s="216"/>
      <c r="J209" s="216"/>
      <c r="K209" s="216"/>
      <c r="L209" s="216"/>
      <c r="S209" s="216"/>
    </row>
    <row r="210" spans="2:19">
      <c r="B210" s="212"/>
      <c r="D210" s="216"/>
      <c r="E210" s="216"/>
      <c r="I210" s="216"/>
      <c r="J210" s="216"/>
      <c r="K210" s="216"/>
      <c r="L210" s="216"/>
      <c r="M210" s="216"/>
      <c r="N210" s="216"/>
      <c r="O210" s="216"/>
      <c r="S210" s="216"/>
    </row>
    <row r="211" spans="2:19">
      <c r="B211" s="212"/>
      <c r="D211" s="216"/>
      <c r="E211" s="216"/>
      <c r="I211" s="216"/>
      <c r="J211" s="216"/>
      <c r="K211" s="216"/>
      <c r="L211" s="216"/>
      <c r="M211" s="216"/>
      <c r="N211" s="216"/>
      <c r="O211" s="216"/>
      <c r="S211" s="216"/>
    </row>
    <row r="212" spans="2:19">
      <c r="B212" s="212"/>
      <c r="D212" s="216"/>
      <c r="E212" s="216"/>
      <c r="I212" s="216"/>
      <c r="J212" s="216"/>
      <c r="K212" s="216"/>
      <c r="L212" s="216"/>
      <c r="M212" s="216"/>
      <c r="N212" s="216"/>
      <c r="O212" s="216"/>
      <c r="S212" s="216"/>
    </row>
    <row r="213" spans="2:19">
      <c r="B213" s="212"/>
      <c r="D213" s="216"/>
      <c r="E213" s="216"/>
      <c r="I213" s="216"/>
      <c r="J213" s="216"/>
      <c r="K213" s="216"/>
      <c r="L213" s="216"/>
      <c r="M213" s="216"/>
      <c r="N213" s="216"/>
      <c r="O213" s="216"/>
      <c r="S213" s="216"/>
    </row>
    <row r="214" spans="2:19">
      <c r="B214" s="212"/>
      <c r="D214" s="216"/>
      <c r="E214" s="216"/>
      <c r="I214" s="216"/>
      <c r="J214" s="216"/>
      <c r="K214" s="216"/>
      <c r="L214" s="216"/>
      <c r="M214" s="216"/>
      <c r="N214" s="216"/>
      <c r="O214" s="216"/>
      <c r="S214" s="216"/>
    </row>
    <row r="215" spans="2:19">
      <c r="B215" s="212"/>
      <c r="D215" s="216"/>
      <c r="E215" s="216"/>
      <c r="I215" s="216"/>
      <c r="J215" s="216"/>
      <c r="K215" s="216"/>
      <c r="L215" s="216"/>
      <c r="M215" s="216"/>
      <c r="N215" s="216"/>
      <c r="O215" s="216"/>
      <c r="S215" s="216"/>
    </row>
    <row r="216" spans="2:19">
      <c r="B216" s="212"/>
      <c r="D216" s="216"/>
      <c r="E216" s="216"/>
      <c r="I216" s="216"/>
      <c r="J216" s="216"/>
      <c r="K216" s="216"/>
      <c r="L216" s="216"/>
      <c r="M216" s="216"/>
      <c r="N216" s="216"/>
      <c r="O216" s="216"/>
      <c r="S216" s="216"/>
    </row>
    <row r="217" spans="2:19">
      <c r="B217" s="212"/>
      <c r="D217" s="216"/>
      <c r="E217" s="216"/>
      <c r="I217" s="216"/>
      <c r="J217" s="216"/>
      <c r="K217" s="216"/>
      <c r="L217" s="216"/>
      <c r="M217" s="216"/>
      <c r="N217" s="216"/>
      <c r="O217" s="216"/>
      <c r="S217" s="216"/>
    </row>
    <row r="218" spans="2:19">
      <c r="B218" s="212"/>
      <c r="D218" s="216"/>
      <c r="E218" s="216"/>
      <c r="I218" s="216"/>
      <c r="J218" s="216"/>
      <c r="K218" s="216"/>
      <c r="L218" s="216"/>
      <c r="M218" s="216"/>
      <c r="N218" s="216"/>
      <c r="O218" s="216"/>
      <c r="S218" s="216"/>
    </row>
    <row r="219" spans="2:19">
      <c r="B219" s="212"/>
      <c r="D219" s="216"/>
      <c r="E219" s="216"/>
      <c r="I219" s="216"/>
      <c r="J219" s="216"/>
      <c r="K219" s="216"/>
      <c r="L219" s="216"/>
      <c r="M219" s="216"/>
      <c r="N219" s="216"/>
      <c r="O219" s="216"/>
      <c r="S219" s="216"/>
    </row>
    <row r="220" spans="2:19">
      <c r="B220" s="212"/>
      <c r="D220" s="216"/>
      <c r="E220" s="216"/>
      <c r="I220" s="216"/>
      <c r="J220" s="216"/>
      <c r="K220" s="216"/>
      <c r="L220" s="216"/>
      <c r="M220" s="216"/>
      <c r="N220" s="216"/>
      <c r="O220" s="216"/>
      <c r="S220" s="216"/>
    </row>
    <row r="221" spans="2:19">
      <c r="B221" s="212"/>
      <c r="D221" s="216"/>
      <c r="E221" s="216"/>
      <c r="I221" s="216"/>
      <c r="J221" s="216"/>
      <c r="K221" s="216"/>
      <c r="L221" s="216"/>
      <c r="M221" s="216"/>
      <c r="N221" s="216"/>
      <c r="O221" s="216"/>
      <c r="S221" s="216"/>
    </row>
    <row r="222" spans="2:19">
      <c r="B222" s="212"/>
      <c r="D222" s="216"/>
      <c r="E222" s="216"/>
      <c r="I222" s="216"/>
      <c r="J222" s="216"/>
      <c r="K222" s="216"/>
      <c r="L222" s="216"/>
      <c r="M222" s="216"/>
      <c r="N222" s="216"/>
      <c r="O222" s="216"/>
      <c r="S222" s="216"/>
    </row>
    <row r="223" spans="2:19">
      <c r="B223" s="212"/>
      <c r="D223" s="216"/>
      <c r="E223" s="216"/>
      <c r="I223" s="216"/>
      <c r="J223" s="216"/>
      <c r="K223" s="216"/>
      <c r="L223" s="216"/>
      <c r="M223" s="216"/>
      <c r="N223" s="216"/>
      <c r="O223" s="216"/>
      <c r="S223" s="216"/>
    </row>
    <row r="224" spans="2:19">
      <c r="B224" s="212"/>
      <c r="D224" s="216"/>
      <c r="E224" s="216"/>
      <c r="I224" s="216"/>
      <c r="J224" s="216"/>
      <c r="K224" s="216"/>
      <c r="L224" s="216"/>
      <c r="M224" s="216"/>
      <c r="N224" s="216"/>
      <c r="O224" s="216"/>
      <c r="S224" s="216"/>
    </row>
    <row r="225" spans="2:19">
      <c r="B225" s="212"/>
      <c r="D225" s="216"/>
      <c r="E225" s="216"/>
      <c r="I225" s="216"/>
      <c r="J225" s="216"/>
      <c r="K225" s="216"/>
      <c r="L225" s="216"/>
      <c r="M225" s="216"/>
      <c r="N225" s="216"/>
      <c r="O225" s="216"/>
      <c r="S225" s="216"/>
    </row>
    <row r="226" spans="2:19">
      <c r="B226" s="212"/>
      <c r="D226" s="216"/>
      <c r="E226" s="216"/>
      <c r="I226" s="216"/>
      <c r="J226" s="216"/>
      <c r="K226" s="216"/>
      <c r="L226" s="216"/>
      <c r="M226" s="216"/>
      <c r="N226" s="216"/>
      <c r="O226" s="216"/>
      <c r="S226" s="216"/>
    </row>
    <row r="227" spans="2:19">
      <c r="B227" s="212"/>
      <c r="D227" s="216"/>
      <c r="E227" s="216"/>
      <c r="I227" s="216"/>
      <c r="J227" s="216"/>
      <c r="K227" s="216"/>
      <c r="L227" s="216"/>
      <c r="M227" s="216"/>
      <c r="N227" s="216"/>
      <c r="O227" s="216"/>
      <c r="S227" s="216"/>
    </row>
    <row r="228" spans="2:19">
      <c r="B228" s="212"/>
      <c r="D228" s="216"/>
      <c r="E228" s="216"/>
      <c r="I228" s="216"/>
      <c r="J228" s="216"/>
      <c r="K228" s="216"/>
      <c r="L228" s="216"/>
      <c r="M228" s="216"/>
      <c r="N228" s="216"/>
      <c r="O228" s="216"/>
      <c r="S228" s="216"/>
    </row>
    <row r="229" spans="2:19">
      <c r="B229" s="212"/>
      <c r="D229" s="216"/>
      <c r="E229" s="216"/>
      <c r="I229" s="216"/>
      <c r="J229" s="216"/>
      <c r="K229" s="216"/>
      <c r="L229" s="216"/>
      <c r="M229" s="216"/>
      <c r="N229" s="216"/>
      <c r="O229" s="216"/>
      <c r="S229" s="216"/>
    </row>
    <row r="230" spans="2:19">
      <c r="B230" s="212"/>
      <c r="D230" s="216"/>
      <c r="E230" s="216"/>
      <c r="I230" s="216"/>
      <c r="J230" s="216"/>
      <c r="K230" s="216"/>
      <c r="L230" s="216"/>
      <c r="M230" s="216"/>
      <c r="N230" s="216"/>
      <c r="O230" s="216"/>
      <c r="S230" s="216"/>
    </row>
    <row r="231" spans="2:19">
      <c r="B231" s="212"/>
      <c r="D231" s="216"/>
      <c r="E231" s="216"/>
      <c r="I231" s="216"/>
      <c r="J231" s="216"/>
      <c r="K231" s="216"/>
      <c r="L231" s="216"/>
      <c r="M231" s="216"/>
      <c r="N231" s="216"/>
      <c r="O231" s="216"/>
      <c r="S231" s="216"/>
    </row>
    <row r="232" spans="2:19">
      <c r="B232" s="212"/>
      <c r="D232" s="216"/>
      <c r="E232" s="216"/>
      <c r="I232" s="216"/>
      <c r="J232" s="216"/>
      <c r="K232" s="216"/>
      <c r="L232" s="216"/>
      <c r="M232" s="216"/>
      <c r="N232" s="216"/>
      <c r="O232" s="216"/>
      <c r="S232" s="216"/>
    </row>
    <row r="233" spans="2:19">
      <c r="B233" s="212"/>
      <c r="D233" s="216"/>
      <c r="E233" s="216"/>
      <c r="I233" s="216"/>
      <c r="J233" s="216"/>
      <c r="K233" s="216"/>
      <c r="L233" s="216"/>
      <c r="M233" s="216"/>
      <c r="N233" s="216"/>
      <c r="O233" s="216"/>
      <c r="S233" s="216"/>
    </row>
    <row r="234" spans="2:19">
      <c r="B234" s="212"/>
      <c r="D234" s="216"/>
      <c r="E234" s="216"/>
      <c r="I234" s="216"/>
      <c r="J234" s="216"/>
      <c r="K234" s="216"/>
      <c r="L234" s="216"/>
      <c r="M234" s="216"/>
      <c r="N234" s="216"/>
      <c r="O234" s="216"/>
      <c r="S234" s="216"/>
    </row>
    <row r="235" spans="2:19">
      <c r="B235" s="212"/>
      <c r="D235" s="216"/>
      <c r="E235" s="216"/>
      <c r="I235" s="216"/>
      <c r="J235" s="216"/>
      <c r="K235" s="216"/>
      <c r="L235" s="216"/>
      <c r="M235" s="216"/>
      <c r="N235" s="216"/>
      <c r="O235" s="216"/>
      <c r="S235" s="216"/>
    </row>
    <row r="236" spans="2:19">
      <c r="B236" s="212"/>
      <c r="D236" s="216"/>
      <c r="E236" s="216"/>
      <c r="I236" s="216"/>
      <c r="J236" s="216"/>
      <c r="K236" s="216"/>
      <c r="L236" s="216"/>
      <c r="M236" s="216"/>
      <c r="N236" s="216"/>
      <c r="O236" s="216"/>
      <c r="S236" s="216"/>
    </row>
    <row r="237" spans="2:19">
      <c r="B237" s="212"/>
      <c r="D237" s="216"/>
      <c r="E237" s="216"/>
      <c r="I237" s="216"/>
      <c r="J237" s="216"/>
      <c r="K237" s="216"/>
      <c r="L237" s="216"/>
      <c r="M237" s="216"/>
      <c r="N237" s="216"/>
      <c r="O237" s="216"/>
      <c r="S237" s="216"/>
    </row>
    <row r="238" spans="2:19">
      <c r="B238" s="212"/>
      <c r="D238" s="216"/>
      <c r="E238" s="216"/>
      <c r="I238" s="216"/>
      <c r="J238" s="216"/>
      <c r="K238" s="216"/>
      <c r="L238" s="216"/>
      <c r="M238" s="216"/>
      <c r="N238" s="216"/>
      <c r="O238" s="216"/>
      <c r="S238" s="216"/>
    </row>
    <row r="239" spans="2:19">
      <c r="B239" s="212"/>
      <c r="D239" s="216"/>
      <c r="E239" s="216"/>
      <c r="I239" s="216"/>
      <c r="J239" s="216"/>
      <c r="K239" s="216"/>
      <c r="L239" s="216"/>
      <c r="M239" s="216"/>
      <c r="N239" s="216"/>
      <c r="O239" s="216"/>
      <c r="S239" s="216"/>
    </row>
    <row r="240" spans="2:19">
      <c r="B240" s="212"/>
      <c r="D240" s="216"/>
      <c r="E240" s="216"/>
      <c r="I240" s="216"/>
      <c r="J240" s="216"/>
      <c r="K240" s="216"/>
      <c r="L240" s="216"/>
      <c r="M240" s="216"/>
      <c r="N240" s="216"/>
      <c r="O240" s="216"/>
      <c r="S240" s="216"/>
    </row>
    <row r="241" spans="2:19">
      <c r="B241" s="212"/>
      <c r="D241" s="216"/>
      <c r="E241" s="216"/>
      <c r="I241" s="216"/>
      <c r="J241" s="216"/>
      <c r="K241" s="216"/>
      <c r="L241" s="216"/>
      <c r="M241" s="216"/>
      <c r="N241" s="216"/>
      <c r="O241" s="216"/>
      <c r="S241" s="216"/>
    </row>
    <row r="242" spans="2:19">
      <c r="B242" s="212"/>
      <c r="D242" s="216"/>
      <c r="E242" s="216"/>
      <c r="I242" s="216"/>
      <c r="J242" s="216"/>
      <c r="K242" s="216"/>
      <c r="L242" s="216"/>
      <c r="M242" s="216"/>
      <c r="N242" s="216"/>
      <c r="O242" s="216"/>
      <c r="S242" s="216"/>
    </row>
    <row r="243" spans="2:19">
      <c r="B243" s="212"/>
      <c r="D243" s="216"/>
      <c r="E243" s="216"/>
      <c r="I243" s="216"/>
      <c r="J243" s="216"/>
      <c r="K243" s="216"/>
      <c r="L243" s="216"/>
      <c r="M243" s="216"/>
      <c r="N243" s="216"/>
      <c r="O243" s="216"/>
      <c r="S243" s="216"/>
    </row>
    <row r="244" spans="2:19">
      <c r="B244" s="212"/>
      <c r="D244" s="216"/>
      <c r="E244" s="216"/>
      <c r="I244" s="216"/>
      <c r="J244" s="216"/>
      <c r="K244" s="216"/>
      <c r="L244" s="216"/>
      <c r="M244" s="216"/>
      <c r="N244" s="216"/>
      <c r="O244" s="216"/>
      <c r="S244" s="216"/>
    </row>
    <row r="245" spans="2:19">
      <c r="B245" s="212"/>
      <c r="D245" s="216"/>
      <c r="E245" s="216"/>
      <c r="I245" s="216"/>
      <c r="J245" s="216"/>
      <c r="K245" s="216"/>
      <c r="L245" s="216"/>
      <c r="M245" s="216"/>
      <c r="N245" s="216"/>
      <c r="O245" s="216"/>
      <c r="S245" s="216"/>
    </row>
    <row r="246" spans="2:19">
      <c r="B246" s="212"/>
      <c r="D246" s="216"/>
      <c r="E246" s="216"/>
      <c r="I246" s="216"/>
      <c r="J246" s="216"/>
      <c r="K246" s="216"/>
      <c r="L246" s="216"/>
      <c r="M246" s="216"/>
      <c r="N246" s="216"/>
      <c r="O246" s="216"/>
      <c r="S246" s="216"/>
    </row>
    <row r="247" spans="2:19">
      <c r="B247" s="212"/>
      <c r="D247" s="216"/>
      <c r="E247" s="216"/>
      <c r="I247" s="216"/>
      <c r="J247" s="216"/>
      <c r="K247" s="216"/>
      <c r="L247" s="216"/>
      <c r="M247" s="216"/>
      <c r="N247" s="216"/>
      <c r="O247" s="216"/>
      <c r="S247" s="216"/>
    </row>
    <row r="248" spans="2:19">
      <c r="B248" s="212"/>
      <c r="D248" s="216"/>
      <c r="E248" s="216"/>
      <c r="I248" s="216"/>
      <c r="J248" s="216"/>
      <c r="K248" s="216"/>
      <c r="L248" s="216"/>
      <c r="M248" s="216"/>
      <c r="N248" s="216"/>
      <c r="O248" s="216"/>
      <c r="S248" s="216"/>
    </row>
    <row r="249" spans="2:19">
      <c r="B249" s="212"/>
      <c r="D249" s="216"/>
      <c r="E249" s="216"/>
      <c r="I249" s="216"/>
      <c r="J249" s="216"/>
      <c r="K249" s="216"/>
      <c r="L249" s="216"/>
      <c r="M249" s="216"/>
      <c r="N249" s="216"/>
      <c r="O249" s="216"/>
      <c r="S249" s="216"/>
    </row>
    <row r="250" spans="2:19">
      <c r="B250" s="212"/>
      <c r="D250" s="216"/>
      <c r="E250" s="216"/>
      <c r="I250" s="216"/>
      <c r="J250" s="216"/>
      <c r="K250" s="216"/>
      <c r="L250" s="216"/>
      <c r="M250" s="216"/>
      <c r="N250" s="216"/>
      <c r="O250" s="216"/>
      <c r="S250" s="216"/>
    </row>
    <row r="251" spans="2:19">
      <c r="B251" s="212"/>
      <c r="D251" s="216"/>
      <c r="E251" s="216"/>
      <c r="I251" s="216"/>
      <c r="J251" s="216"/>
      <c r="K251" s="216"/>
      <c r="L251" s="216"/>
      <c r="M251" s="216"/>
      <c r="N251" s="216"/>
      <c r="O251" s="216"/>
      <c r="S251" s="216"/>
    </row>
    <row r="252" spans="2:19">
      <c r="B252" s="212"/>
      <c r="D252" s="216"/>
      <c r="E252" s="216"/>
      <c r="I252" s="216"/>
      <c r="J252" s="216"/>
      <c r="K252" s="216"/>
      <c r="L252" s="216"/>
      <c r="M252" s="216"/>
      <c r="N252" s="216"/>
      <c r="O252" s="216"/>
      <c r="S252" s="216"/>
    </row>
    <row r="253" spans="2:19">
      <c r="B253" s="212"/>
      <c r="D253" s="216"/>
      <c r="E253" s="216"/>
      <c r="I253" s="216"/>
      <c r="J253" s="216"/>
      <c r="K253" s="216"/>
      <c r="L253" s="216"/>
      <c r="M253" s="216"/>
      <c r="N253" s="216"/>
      <c r="O253" s="216"/>
      <c r="S253" s="216"/>
    </row>
    <row r="254" spans="2:19">
      <c r="B254" s="212"/>
      <c r="D254" s="216"/>
      <c r="E254" s="216"/>
      <c r="I254" s="216"/>
      <c r="J254" s="216"/>
      <c r="K254" s="216"/>
      <c r="L254" s="216"/>
      <c r="M254" s="216"/>
      <c r="N254" s="216"/>
      <c r="O254" s="216"/>
      <c r="S254" s="216"/>
    </row>
    <row r="255" spans="2:19">
      <c r="B255" s="212"/>
      <c r="D255" s="216"/>
      <c r="E255" s="216"/>
      <c r="I255" s="216"/>
      <c r="J255" s="216"/>
      <c r="K255" s="216"/>
      <c r="L255" s="216"/>
      <c r="M255" s="216"/>
      <c r="N255" s="216"/>
      <c r="O255" s="216"/>
      <c r="S255" s="216"/>
    </row>
    <row r="256" spans="2:19">
      <c r="B256" s="212"/>
      <c r="D256" s="216"/>
      <c r="E256" s="216"/>
      <c r="I256" s="216"/>
      <c r="J256" s="216"/>
      <c r="K256" s="216"/>
      <c r="L256" s="216"/>
      <c r="M256" s="216"/>
      <c r="N256" s="216"/>
      <c r="O256" s="216"/>
      <c r="S256" s="216"/>
    </row>
    <row r="257" spans="2:19">
      <c r="B257" s="212"/>
      <c r="D257" s="216"/>
      <c r="E257" s="216"/>
      <c r="I257" s="216"/>
      <c r="J257" s="216"/>
      <c r="K257" s="216"/>
      <c r="L257" s="216"/>
      <c r="M257" s="216"/>
      <c r="N257" s="216"/>
      <c r="O257" s="216"/>
      <c r="S257" s="216"/>
    </row>
    <row r="258" spans="2:19">
      <c r="B258" s="212"/>
      <c r="D258" s="216"/>
      <c r="E258" s="216"/>
      <c r="I258" s="216"/>
      <c r="J258" s="216"/>
      <c r="K258" s="216"/>
      <c r="L258" s="216"/>
      <c r="M258" s="216"/>
      <c r="N258" s="216"/>
      <c r="O258" s="216"/>
      <c r="S258" s="216"/>
    </row>
    <row r="259" spans="2:19">
      <c r="B259" s="212"/>
      <c r="D259" s="216"/>
      <c r="E259" s="216"/>
      <c r="I259" s="216"/>
      <c r="J259" s="216"/>
      <c r="K259" s="216"/>
      <c r="L259" s="216"/>
      <c r="M259" s="216"/>
      <c r="N259" s="216"/>
      <c r="O259" s="216"/>
      <c r="S259" s="216"/>
    </row>
    <row r="260" spans="2:19">
      <c r="B260" s="212"/>
      <c r="D260" s="216"/>
      <c r="E260" s="216"/>
      <c r="I260" s="216"/>
      <c r="J260" s="216"/>
      <c r="K260" s="216"/>
      <c r="L260" s="216"/>
      <c r="M260" s="216"/>
      <c r="N260" s="216"/>
      <c r="O260" s="216"/>
      <c r="S260" s="216"/>
    </row>
    <row r="261" spans="2:19">
      <c r="B261" s="212"/>
      <c r="D261" s="216"/>
      <c r="E261" s="216"/>
      <c r="I261" s="216"/>
      <c r="J261" s="216"/>
      <c r="K261" s="216"/>
      <c r="L261" s="216"/>
      <c r="M261" s="216"/>
      <c r="N261" s="216"/>
      <c r="O261" s="216"/>
      <c r="S261" s="216"/>
    </row>
    <row r="262" spans="2:19">
      <c r="B262" s="212"/>
      <c r="D262" s="216"/>
      <c r="E262" s="216"/>
      <c r="I262" s="216"/>
      <c r="J262" s="216"/>
      <c r="K262" s="216"/>
      <c r="L262" s="216"/>
      <c r="M262" s="216"/>
      <c r="N262" s="216"/>
      <c r="O262" s="216"/>
      <c r="S262" s="216"/>
    </row>
    <row r="263" spans="2:19">
      <c r="B263" s="212"/>
      <c r="D263" s="216"/>
      <c r="E263" s="216"/>
      <c r="I263" s="216"/>
      <c r="J263" s="216"/>
      <c r="K263" s="216"/>
      <c r="L263" s="216"/>
      <c r="M263" s="216"/>
      <c r="N263" s="216"/>
      <c r="O263" s="216"/>
      <c r="S263" s="216"/>
    </row>
    <row r="264" spans="2:19">
      <c r="B264" s="212"/>
      <c r="D264" s="216"/>
      <c r="E264" s="216"/>
      <c r="I264" s="216"/>
      <c r="J264" s="216"/>
      <c r="K264" s="216"/>
      <c r="L264" s="216"/>
      <c r="M264" s="216"/>
      <c r="N264" s="216"/>
      <c r="O264" s="216"/>
      <c r="S264" s="216"/>
    </row>
    <row r="265" spans="2:19">
      <c r="B265" s="212"/>
      <c r="D265" s="216"/>
      <c r="E265" s="216"/>
      <c r="I265" s="216"/>
      <c r="J265" s="216"/>
      <c r="K265" s="216"/>
      <c r="L265" s="216"/>
      <c r="M265" s="216"/>
      <c r="N265" s="216"/>
      <c r="O265" s="216"/>
      <c r="S265" s="216"/>
    </row>
    <row r="266" spans="2:19">
      <c r="B266" s="212"/>
      <c r="D266" s="216"/>
      <c r="E266" s="216"/>
      <c r="I266" s="216"/>
      <c r="J266" s="216"/>
      <c r="K266" s="216"/>
      <c r="L266" s="216"/>
      <c r="M266" s="216"/>
      <c r="N266" s="216"/>
      <c r="O266" s="216"/>
      <c r="S266" s="216"/>
    </row>
    <row r="267" spans="2:19">
      <c r="B267" s="212"/>
      <c r="D267" s="216"/>
      <c r="E267" s="216"/>
      <c r="I267" s="216"/>
      <c r="J267" s="216"/>
      <c r="K267" s="216"/>
      <c r="L267" s="216"/>
      <c r="M267" s="216"/>
      <c r="N267" s="216"/>
      <c r="O267" s="216"/>
      <c r="S267" s="216"/>
    </row>
    <row r="268" spans="2:19">
      <c r="B268" s="212"/>
      <c r="D268" s="216"/>
      <c r="E268" s="216"/>
      <c r="I268" s="216"/>
      <c r="J268" s="216"/>
      <c r="K268" s="216"/>
      <c r="L268" s="216"/>
      <c r="M268" s="216"/>
      <c r="N268" s="216"/>
      <c r="O268" s="216"/>
      <c r="S268" s="216"/>
    </row>
    <row r="269" spans="2:19">
      <c r="B269" s="212"/>
      <c r="D269" s="216"/>
      <c r="E269" s="216"/>
      <c r="I269" s="216"/>
      <c r="J269" s="216"/>
      <c r="K269" s="216"/>
      <c r="L269" s="216"/>
      <c r="M269" s="216"/>
      <c r="N269" s="216"/>
      <c r="O269" s="216"/>
      <c r="S269" s="216"/>
    </row>
    <row r="270" spans="2:19">
      <c r="B270" s="212"/>
      <c r="D270" s="216"/>
      <c r="E270" s="216"/>
      <c r="I270" s="216"/>
      <c r="J270" s="216"/>
      <c r="K270" s="216"/>
      <c r="L270" s="216"/>
      <c r="M270" s="216"/>
      <c r="N270" s="216"/>
      <c r="O270" s="216"/>
      <c r="S270" s="216"/>
    </row>
    <row r="271" spans="2:19">
      <c r="B271" s="212"/>
      <c r="D271" s="216"/>
      <c r="E271" s="216"/>
      <c r="I271" s="216"/>
      <c r="J271" s="216"/>
      <c r="K271" s="216"/>
      <c r="L271" s="216"/>
      <c r="M271" s="216"/>
      <c r="N271" s="216"/>
      <c r="O271" s="216"/>
      <c r="S271" s="216"/>
    </row>
    <row r="272" spans="2:19">
      <c r="B272" s="212"/>
      <c r="D272" s="216"/>
      <c r="E272" s="216"/>
      <c r="I272" s="216"/>
      <c r="J272" s="216"/>
      <c r="K272" s="216"/>
      <c r="L272" s="216"/>
      <c r="M272" s="216"/>
      <c r="N272" s="216"/>
      <c r="O272" s="216"/>
      <c r="S272" s="216"/>
    </row>
    <row r="273" spans="2:19">
      <c r="B273" s="212"/>
      <c r="D273" s="216"/>
      <c r="E273" s="216"/>
      <c r="I273" s="216"/>
      <c r="J273" s="216"/>
      <c r="K273" s="216"/>
      <c r="L273" s="216"/>
      <c r="M273" s="216"/>
      <c r="N273" s="216"/>
      <c r="O273" s="216"/>
      <c r="S273" s="216"/>
    </row>
    <row r="274" spans="2:19">
      <c r="B274" s="212"/>
      <c r="D274" s="216"/>
      <c r="E274" s="216"/>
      <c r="I274" s="216"/>
      <c r="J274" s="216"/>
      <c r="K274" s="216"/>
      <c r="L274" s="216"/>
      <c r="M274" s="216"/>
      <c r="N274" s="216"/>
      <c r="O274" s="216"/>
      <c r="S274" s="216"/>
    </row>
    <row r="275" spans="2:19">
      <c r="B275" s="212"/>
      <c r="D275" s="216"/>
      <c r="E275" s="216"/>
      <c r="I275" s="216"/>
      <c r="J275" s="216"/>
      <c r="K275" s="216"/>
      <c r="L275" s="216"/>
      <c r="M275" s="216"/>
      <c r="N275" s="216"/>
      <c r="O275" s="216"/>
      <c r="S275" s="216"/>
    </row>
    <row r="276" spans="2:19">
      <c r="B276" s="212"/>
      <c r="D276" s="216"/>
      <c r="E276" s="216"/>
      <c r="I276" s="216"/>
      <c r="J276" s="216"/>
      <c r="K276" s="216"/>
      <c r="L276" s="216"/>
      <c r="M276" s="216"/>
      <c r="N276" s="216"/>
      <c r="O276" s="216"/>
      <c r="S276" s="216"/>
    </row>
    <row r="277" spans="2:19">
      <c r="B277" s="212"/>
      <c r="D277" s="216"/>
      <c r="E277" s="216"/>
      <c r="I277" s="216"/>
      <c r="J277" s="216"/>
      <c r="K277" s="216"/>
      <c r="L277" s="216"/>
      <c r="M277" s="216"/>
      <c r="N277" s="216"/>
      <c r="O277" s="216"/>
      <c r="S277" s="216"/>
    </row>
    <row r="278" spans="2:19">
      <c r="B278" s="212"/>
      <c r="D278" s="216"/>
      <c r="E278" s="216"/>
      <c r="I278" s="216"/>
      <c r="J278" s="216"/>
      <c r="K278" s="216"/>
      <c r="L278" s="216"/>
      <c r="M278" s="216"/>
      <c r="N278" s="216"/>
      <c r="O278" s="216"/>
      <c r="S278" s="216"/>
    </row>
    <row r="279" spans="2:19">
      <c r="B279" s="212"/>
      <c r="D279" s="216"/>
      <c r="E279" s="216"/>
      <c r="I279" s="216"/>
      <c r="J279" s="216"/>
      <c r="K279" s="216"/>
      <c r="L279" s="216"/>
      <c r="M279" s="216"/>
      <c r="N279" s="216"/>
      <c r="O279" s="216"/>
      <c r="S279" s="216"/>
    </row>
    <row r="280" spans="2:19">
      <c r="B280" s="212"/>
      <c r="D280" s="216"/>
      <c r="E280" s="216"/>
      <c r="I280" s="216"/>
      <c r="J280" s="216"/>
      <c r="K280" s="216"/>
      <c r="L280" s="216"/>
      <c r="M280" s="216"/>
      <c r="N280" s="216"/>
      <c r="O280" s="216"/>
      <c r="S280" s="216"/>
    </row>
    <row r="281" spans="2:19">
      <c r="B281" s="212"/>
      <c r="D281" s="216"/>
      <c r="E281" s="216"/>
      <c r="I281" s="216"/>
      <c r="J281" s="216"/>
      <c r="K281" s="216"/>
      <c r="L281" s="216"/>
      <c r="M281" s="216"/>
      <c r="N281" s="216"/>
      <c r="O281" s="216"/>
      <c r="S281" s="216"/>
    </row>
    <row r="282" spans="2:19">
      <c r="B282" s="212"/>
      <c r="D282" s="216"/>
      <c r="E282" s="216"/>
      <c r="I282" s="216"/>
      <c r="J282" s="216"/>
      <c r="K282" s="216"/>
      <c r="L282" s="216"/>
      <c r="M282" s="216"/>
      <c r="N282" s="216"/>
      <c r="O282" s="216"/>
      <c r="S282" s="216"/>
    </row>
    <row r="283" spans="2:19">
      <c r="B283" s="212"/>
      <c r="D283" s="216"/>
      <c r="E283" s="216"/>
      <c r="I283" s="216"/>
      <c r="J283" s="216"/>
      <c r="K283" s="216"/>
      <c r="L283" s="216"/>
      <c r="M283" s="216"/>
      <c r="N283" s="216"/>
      <c r="O283" s="216"/>
      <c r="S283" s="216"/>
    </row>
    <row r="284" spans="2:19">
      <c r="B284" s="212"/>
      <c r="D284" s="216"/>
      <c r="E284" s="216"/>
      <c r="I284" s="216"/>
      <c r="J284" s="216"/>
      <c r="K284" s="216"/>
      <c r="L284" s="216"/>
      <c r="M284" s="216"/>
      <c r="N284" s="216"/>
      <c r="O284" s="216"/>
      <c r="S284" s="216"/>
    </row>
    <row r="285" spans="2:19">
      <c r="B285" s="212"/>
      <c r="D285" s="216"/>
      <c r="E285" s="216"/>
      <c r="I285" s="216"/>
      <c r="J285" s="216"/>
      <c r="K285" s="216"/>
      <c r="L285" s="216"/>
      <c r="M285" s="216"/>
      <c r="N285" s="216"/>
      <c r="O285" s="216"/>
      <c r="S285" s="216"/>
    </row>
    <row r="286" spans="2:19">
      <c r="B286" s="212"/>
      <c r="D286" s="216"/>
      <c r="E286" s="216"/>
      <c r="I286" s="216"/>
      <c r="J286" s="216"/>
      <c r="K286" s="216"/>
      <c r="L286" s="216"/>
      <c r="M286" s="216"/>
      <c r="N286" s="216"/>
      <c r="O286" s="216"/>
      <c r="S286" s="216"/>
    </row>
    <row r="287" spans="2:19">
      <c r="B287" s="212"/>
      <c r="D287" s="216"/>
      <c r="E287" s="216"/>
      <c r="I287" s="216"/>
      <c r="J287" s="216"/>
      <c r="K287" s="216"/>
      <c r="L287" s="216"/>
      <c r="M287" s="216"/>
      <c r="N287" s="216"/>
      <c r="O287" s="216"/>
      <c r="S287" s="216"/>
    </row>
    <row r="288" spans="2:19">
      <c r="B288" s="212"/>
      <c r="D288" s="216"/>
      <c r="E288" s="216"/>
      <c r="I288" s="216"/>
      <c r="J288" s="216"/>
      <c r="K288" s="216"/>
      <c r="L288" s="216"/>
      <c r="M288" s="216"/>
      <c r="N288" s="216"/>
      <c r="O288" s="216"/>
      <c r="S288" s="216"/>
    </row>
    <row r="289" spans="2:19">
      <c r="B289" s="212"/>
      <c r="D289" s="216"/>
      <c r="E289" s="216"/>
      <c r="I289" s="216"/>
      <c r="J289" s="216"/>
      <c r="K289" s="216"/>
      <c r="L289" s="216"/>
      <c r="M289" s="216"/>
      <c r="N289" s="216"/>
      <c r="O289" s="216"/>
      <c r="S289" s="216"/>
    </row>
    <row r="290" spans="2:19">
      <c r="B290" s="212"/>
      <c r="D290" s="216"/>
      <c r="E290" s="216"/>
      <c r="I290" s="216"/>
      <c r="J290" s="216"/>
      <c r="K290" s="216"/>
      <c r="L290" s="216"/>
      <c r="M290" s="216"/>
      <c r="N290" s="216"/>
      <c r="O290" s="216"/>
      <c r="S290" s="216"/>
    </row>
    <row r="291" spans="2:19">
      <c r="B291" s="212"/>
      <c r="D291" s="216"/>
      <c r="E291" s="216"/>
      <c r="I291" s="216"/>
      <c r="J291" s="216"/>
      <c r="K291" s="216"/>
      <c r="L291" s="216"/>
      <c r="M291" s="216"/>
      <c r="N291" s="216"/>
      <c r="O291" s="216"/>
      <c r="S291" s="216"/>
    </row>
    <row r="292" spans="2:19">
      <c r="B292" s="212"/>
      <c r="D292" s="216"/>
      <c r="E292" s="216"/>
      <c r="I292" s="216"/>
      <c r="J292" s="216"/>
      <c r="K292" s="216"/>
      <c r="L292" s="216"/>
      <c r="M292" s="216"/>
      <c r="N292" s="216"/>
      <c r="O292" s="216"/>
      <c r="S292" s="216"/>
    </row>
    <row r="293" spans="2:19">
      <c r="B293" s="212"/>
      <c r="D293" s="216"/>
      <c r="E293" s="216"/>
      <c r="I293" s="216"/>
      <c r="J293" s="216"/>
      <c r="K293" s="216"/>
      <c r="L293" s="216"/>
      <c r="M293" s="216"/>
      <c r="N293" s="216"/>
      <c r="O293" s="216"/>
      <c r="S293" s="216"/>
    </row>
    <row r="294" spans="2:19">
      <c r="B294" s="212"/>
      <c r="D294" s="216"/>
      <c r="E294" s="216"/>
      <c r="I294" s="216"/>
      <c r="J294" s="216"/>
      <c r="K294" s="216"/>
      <c r="L294" s="216"/>
      <c r="M294" s="216"/>
      <c r="N294" s="216"/>
      <c r="O294" s="216"/>
      <c r="S294" s="216"/>
    </row>
    <row r="295" spans="2:19">
      <c r="B295" s="212"/>
      <c r="D295" s="216"/>
      <c r="E295" s="216"/>
      <c r="I295" s="216"/>
      <c r="J295" s="216"/>
      <c r="K295" s="216"/>
      <c r="L295" s="216"/>
      <c r="M295" s="216"/>
      <c r="N295" s="216"/>
      <c r="O295" s="216"/>
      <c r="S295" s="216"/>
    </row>
    <row r="296" spans="2:19">
      <c r="B296" s="212"/>
      <c r="D296" s="216"/>
      <c r="E296" s="216"/>
      <c r="I296" s="216"/>
      <c r="J296" s="216"/>
      <c r="K296" s="216"/>
      <c r="L296" s="216"/>
      <c r="M296" s="216"/>
      <c r="N296" s="216"/>
      <c r="O296" s="216"/>
      <c r="S296" s="216"/>
    </row>
    <row r="297" spans="2:19">
      <c r="B297" s="212"/>
      <c r="D297" s="216"/>
      <c r="E297" s="216"/>
      <c r="I297" s="216"/>
      <c r="J297" s="216"/>
      <c r="K297" s="216"/>
      <c r="L297" s="216"/>
      <c r="M297" s="216"/>
      <c r="N297" s="216"/>
      <c r="O297" s="216"/>
      <c r="S297" s="216"/>
    </row>
    <row r="298" spans="2:19">
      <c r="B298" s="212"/>
      <c r="D298" s="216"/>
      <c r="E298" s="216"/>
      <c r="I298" s="216"/>
      <c r="J298" s="216"/>
      <c r="K298" s="216"/>
      <c r="L298" s="216"/>
      <c r="M298" s="216"/>
      <c r="N298" s="216"/>
      <c r="O298" s="216"/>
      <c r="S298" s="216"/>
    </row>
    <row r="299" spans="2:19">
      <c r="B299" s="212"/>
      <c r="D299" s="216"/>
      <c r="E299" s="216"/>
      <c r="I299" s="216"/>
      <c r="J299" s="216"/>
      <c r="K299" s="216"/>
      <c r="L299" s="216"/>
      <c r="M299" s="216"/>
      <c r="N299" s="216"/>
      <c r="O299" s="216"/>
      <c r="S299" s="216"/>
    </row>
    <row r="300" spans="2:19">
      <c r="B300" s="212"/>
      <c r="D300" s="216"/>
      <c r="E300" s="216"/>
      <c r="I300" s="216"/>
      <c r="J300" s="216"/>
      <c r="K300" s="216"/>
      <c r="L300" s="216"/>
      <c r="M300" s="216"/>
      <c r="N300" s="216"/>
      <c r="O300" s="216"/>
      <c r="S300" s="216"/>
    </row>
    <row r="301" spans="2:19">
      <c r="B301" s="212"/>
      <c r="D301" s="216"/>
      <c r="E301" s="216"/>
      <c r="I301" s="216"/>
      <c r="J301" s="216"/>
      <c r="K301" s="216"/>
      <c r="L301" s="216"/>
      <c r="M301" s="216"/>
      <c r="N301" s="216"/>
      <c r="O301" s="216"/>
      <c r="S301" s="216"/>
    </row>
    <row r="302" spans="2:19">
      <c r="M302" s="216"/>
      <c r="N302" s="216"/>
      <c r="O302" s="216"/>
      <c r="S302" s="216"/>
    </row>
  </sheetData>
  <sheetProtection password="CFE8" sheet="1" objects="1" scenarios="1"/>
  <mergeCells count="21">
    <mergeCell ref="N5:N6"/>
    <mergeCell ref="O5:O6"/>
    <mergeCell ref="P5:P6"/>
    <mergeCell ref="Q5:Q6"/>
    <mergeCell ref="R5:R6"/>
    <mergeCell ref="M5:M6"/>
    <mergeCell ref="B2:B4"/>
    <mergeCell ref="M3:O3"/>
    <mergeCell ref="P3:R3"/>
    <mergeCell ref="M4:O4"/>
    <mergeCell ref="B5:B6"/>
    <mergeCell ref="C5:C6"/>
    <mergeCell ref="D5:D6"/>
    <mergeCell ref="E5:E6"/>
    <mergeCell ref="F5:F6"/>
    <mergeCell ref="G5:G6"/>
    <mergeCell ref="H5:H6"/>
    <mergeCell ref="I5:I6"/>
    <mergeCell ref="J5:J6"/>
    <mergeCell ref="K5:K6"/>
    <mergeCell ref="L5:L6"/>
  </mergeCells>
  <phoneticPr fontId="1"/>
  <pageMargins left="0.70866141732283472" right="0.70866141732283472" top="0.74803149606299213" bottom="0.74803149606299213" header="0.31496062992125984" footer="0.31496062992125984"/>
  <pageSetup paperSize="9" scale="72"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S301"/>
  <sheetViews>
    <sheetView zoomScaleNormal="100" workbookViewId="0">
      <selection activeCell="B7" sqref="B7"/>
    </sheetView>
  </sheetViews>
  <sheetFormatPr defaultRowHeight="13.5"/>
  <cols>
    <col min="1" max="1" width="0.875" style="216" customWidth="1"/>
    <col min="2" max="2" width="14.125" style="240" customWidth="1"/>
    <col min="3" max="3" width="6.875" style="226" customWidth="1"/>
    <col min="4" max="4" width="4.625" style="214" customWidth="1"/>
    <col min="5" max="5" width="12.625" style="214" customWidth="1"/>
    <col min="6" max="6" width="4.625" style="216" customWidth="1"/>
    <col min="7" max="7" width="15.625" style="216" customWidth="1"/>
    <col min="8" max="8" width="4.625" style="214" customWidth="1"/>
    <col min="9" max="9" width="20.625" style="218" customWidth="1"/>
    <col min="10" max="10" width="4.625" style="218" customWidth="1"/>
    <col min="11" max="11" width="78.125" style="218" customWidth="1"/>
    <col min="12" max="17" width="5.625" style="306" customWidth="1"/>
    <col min="18" max="19" width="9" style="306"/>
    <col min="20" max="16384" width="9" style="216"/>
  </cols>
  <sheetData>
    <row r="1" spans="2:19" ht="9" customHeight="1" thickBot="1">
      <c r="B1" s="212"/>
      <c r="C1" s="213"/>
      <c r="F1" s="215"/>
      <c r="G1" s="256"/>
      <c r="H1" s="256"/>
      <c r="K1" s="223"/>
    </row>
    <row r="2" spans="2:19" ht="24.95" customHeight="1">
      <c r="B2" s="362" t="s">
        <v>597</v>
      </c>
      <c r="C2" s="219"/>
      <c r="E2" s="220"/>
      <c r="F2" s="257"/>
      <c r="G2" s="221"/>
      <c r="H2" s="216"/>
      <c r="I2" s="258"/>
      <c r="J2" s="216"/>
      <c r="K2" s="224"/>
      <c r="L2" s="391" t="s">
        <v>652</v>
      </c>
      <c r="M2" s="391"/>
      <c r="N2" s="391" t="s">
        <v>653</v>
      </c>
      <c r="O2" s="391"/>
      <c r="P2" s="395" t="s">
        <v>654</v>
      </c>
      <c r="Q2" s="396"/>
      <c r="R2" s="396"/>
      <c r="S2" s="397"/>
    </row>
    <row r="3" spans="2:19" ht="36" customHeight="1">
      <c r="B3" s="363"/>
      <c r="D3" s="231"/>
      <c r="E3" s="231"/>
      <c r="F3" s="307"/>
      <c r="G3" s="307"/>
      <c r="H3" s="307"/>
      <c r="I3" s="308" t="s">
        <v>655</v>
      </c>
      <c r="K3" s="309" t="s">
        <v>656</v>
      </c>
      <c r="L3" s="398" t="s">
        <v>657</v>
      </c>
      <c r="M3" s="399"/>
      <c r="N3" s="400" t="s">
        <v>658</v>
      </c>
      <c r="O3" s="401"/>
      <c r="P3" s="400" t="s">
        <v>659</v>
      </c>
      <c r="Q3" s="402"/>
      <c r="R3" s="402"/>
      <c r="S3" s="401"/>
    </row>
    <row r="4" spans="2:19" ht="12" customHeight="1" thickBot="1">
      <c r="B4" s="364"/>
      <c r="C4" s="230"/>
      <c r="D4" s="231"/>
      <c r="E4" s="231"/>
      <c r="F4" s="232"/>
      <c r="G4" s="221"/>
      <c r="H4" s="310" t="s">
        <v>588</v>
      </c>
      <c r="I4" s="216"/>
      <c r="J4" s="216"/>
      <c r="K4" s="216"/>
    </row>
    <row r="5" spans="2:19" ht="18" customHeight="1">
      <c r="B5" s="365" t="s">
        <v>589</v>
      </c>
      <c r="C5" s="367" t="s">
        <v>590</v>
      </c>
      <c r="D5" s="369" t="s">
        <v>660</v>
      </c>
      <c r="E5" s="367" t="s">
        <v>2</v>
      </c>
      <c r="F5" s="369" t="s">
        <v>661</v>
      </c>
      <c r="G5" s="370" t="s">
        <v>662</v>
      </c>
      <c r="H5" s="374" t="s">
        <v>661</v>
      </c>
      <c r="I5" s="372" t="s">
        <v>663</v>
      </c>
      <c r="J5" s="370" t="s">
        <v>661</v>
      </c>
      <c r="K5" s="361" t="s">
        <v>664</v>
      </c>
      <c r="L5" s="392" t="s">
        <v>652</v>
      </c>
      <c r="M5" s="393"/>
      <c r="N5" s="393"/>
      <c r="O5" s="393"/>
      <c r="P5" s="393"/>
      <c r="Q5" s="394"/>
      <c r="R5" s="391" t="s">
        <v>665</v>
      </c>
      <c r="S5" s="391" t="s">
        <v>666</v>
      </c>
    </row>
    <row r="6" spans="2:19" ht="18" customHeight="1">
      <c r="B6" s="366"/>
      <c r="C6" s="368"/>
      <c r="D6" s="369"/>
      <c r="E6" s="368"/>
      <c r="F6" s="369"/>
      <c r="G6" s="370"/>
      <c r="H6" s="374"/>
      <c r="I6" s="372"/>
      <c r="J6" s="370"/>
      <c r="K6" s="361"/>
      <c r="L6" s="311" t="s">
        <v>667</v>
      </c>
      <c r="M6" s="311" t="s">
        <v>668</v>
      </c>
      <c r="N6" s="311" t="s">
        <v>657</v>
      </c>
      <c r="O6" s="311" t="s">
        <v>669</v>
      </c>
      <c r="P6" s="311" t="s">
        <v>670</v>
      </c>
      <c r="Q6" s="311" t="s">
        <v>671</v>
      </c>
      <c r="R6" s="391"/>
      <c r="S6" s="391"/>
    </row>
    <row r="7" spans="2:19" ht="40.5">
      <c r="B7" s="235">
        <v>1</v>
      </c>
      <c r="C7" s="130">
        <f t="shared" ref="C7:C70" si="0">IF($B7="","",SMALL($B$7:$B$500,ROW(B1)))</f>
        <v>1</v>
      </c>
      <c r="D7" s="131" t="str">
        <f ca="1">IF($C7="","",IF($C7=$C6,"",IF(INDIRECT($C7&amp;"!e4")="","",INDIRECT($C7&amp;"!e4"))))</f>
        <v>Ｌ１</v>
      </c>
      <c r="E7" s="131" t="str">
        <f ca="1">IF($C7="","",IF($C7=$C6,"",IF(INDIRECT($C7&amp;"!g4")="","",INDIRECT($C7&amp;"!g4"))))</f>
        <v>共通</v>
      </c>
      <c r="F7" s="248">
        <f ca="1">IF($C7="","",IF($G7="","",COUNTA(G$7:$G7)-COUNTBLANK(G$7:$G7)))</f>
        <v>1</v>
      </c>
      <c r="G7" s="249" t="str">
        <f ca="1">IF($C7="","",IF($C7=$C6,"",IF(INDIRECT($C7&amp;"!g5")="","",INDIRECT($C7&amp;"!g5"))))</f>
        <v>企業ビジョンに基づく業務の推進及び諸ルールの遵守</v>
      </c>
      <c r="H7" s="248" t="str">
        <f t="shared" ref="H7:H70" ca="1" si="1">IF($C7="","",IF($I7="","",LEFT($I7,1)))</f>
        <v>①</v>
      </c>
      <c r="I7" s="251" t="str">
        <f ca="1">IF($C7="","",IF($J7="","",IF(VLOOKUP($J7,INDIRECT($C7&amp;"!$A$12:$b$500"),2,0)=0,"",VLOOKUP($J7,INDIRECT($C7&amp;"!$A$12:$b$500"),2,0))))</f>
        <v>①経営理念と経営戦略の理解</v>
      </c>
      <c r="J7" s="248">
        <f ca="1">IF($C7="","",IF($C7&gt;$C6,1,COUNTA(INDIRECT($C7&amp;"!$D$12:$D$500")-(COUNTA(INDIRECT($C7&amp;"!$D$12:$D$500")-1)))+$J6))</f>
        <v>1</v>
      </c>
      <c r="K7" s="132" t="str">
        <f ca="1">IF($C7="","",IF($J7="","",VLOOKUP($J7,INDIRECT($C7&amp;"!$d$12:$K$500"),2,0)))</f>
        <v>○上司や先輩の示す会社のビジョンや理念を理解し、その実現を目指して業務を遂行するよう心がけている。</v>
      </c>
      <c r="L7" s="312" t="s">
        <v>672</v>
      </c>
      <c r="M7" s="313"/>
      <c r="N7" s="313"/>
      <c r="O7" s="313"/>
      <c r="P7" s="314"/>
      <c r="Q7" s="314"/>
      <c r="R7" s="315"/>
      <c r="S7" s="316"/>
    </row>
    <row r="8" spans="2:19" ht="27">
      <c r="B8" s="236">
        <v>1</v>
      </c>
      <c r="C8" s="135">
        <f t="shared" si="0"/>
        <v>1</v>
      </c>
      <c r="D8" s="133" t="str">
        <f t="shared" ref="D8:D71" ca="1" si="2">IF($C8="","",IF($C8=$C7,"",IF(INDIRECT($C8&amp;"!e4")="","",INDIRECT($C8&amp;"!e4"))))</f>
        <v/>
      </c>
      <c r="E8" s="133" t="str">
        <f t="shared" ref="E8:E71" ca="1" si="3">IF($C8="","",IF($C8=$C7,"",IF(INDIRECT($C8&amp;"!g4")="","",INDIRECT($C8&amp;"!g4"))))</f>
        <v/>
      </c>
      <c r="F8" s="252" t="str">
        <f ca="1">IF($C8="","",IF($G8="","",COUNTA(G$7:$G8)-COUNTBLANK(G$7:$G8)))</f>
        <v/>
      </c>
      <c r="G8" s="253" t="str">
        <f t="shared" ref="G8:G71" ca="1" si="4">IF($C8="","",IF($C8=$C7,"",IF(INDIRECT($C8&amp;"!g5")="","",INDIRECT($C8&amp;"!g5"))))</f>
        <v/>
      </c>
      <c r="H8" s="252" t="str">
        <f t="shared" ca="1" si="1"/>
        <v>②</v>
      </c>
      <c r="I8" s="255" t="str">
        <f t="shared" ref="I8:I71" ca="1" si="5">IF($C8="","",IF($J8="","",IF(VLOOKUP($J8,INDIRECT($C8&amp;"!$A$12:$b$500"),2,0)=0,"",VLOOKUP($J8,INDIRECT($C8&amp;"!$A$12:$b$500"),2,0))))</f>
        <v>②諸ルールの
遵守</v>
      </c>
      <c r="J8" s="252">
        <f t="shared" ref="J8:J71" ca="1" si="6">IF($C8="","",IF($C8&gt;$C7,1,COUNTA(INDIRECT($C8&amp;"!$D$12:$D$500")-(COUNTA(INDIRECT($C8&amp;"!$D$12:$D$500")-1)))+$J7))</f>
        <v>2</v>
      </c>
      <c r="K8" s="134" t="str">
        <f t="shared" ref="K8:K71" ca="1" si="7">IF($C8="","",IF($J8="","",VLOOKUP($J8,INDIRECT($C8&amp;"!$d$12:$K$500"),2,0)))</f>
        <v>○作業場を常に整理整頓するなど、危険を誘発する要因の除去に努めている。</v>
      </c>
      <c r="L8" s="312" t="s">
        <v>672</v>
      </c>
      <c r="M8" s="312"/>
      <c r="N8" s="312"/>
      <c r="O8" s="312"/>
      <c r="P8" s="317"/>
      <c r="Q8" s="317"/>
      <c r="R8" s="318"/>
      <c r="S8" s="319"/>
    </row>
    <row r="9" spans="2:19" ht="27">
      <c r="B9" s="236">
        <v>2</v>
      </c>
      <c r="C9" s="135">
        <f t="shared" si="0"/>
        <v>2</v>
      </c>
      <c r="D9" s="133" t="str">
        <f t="shared" ca="1" si="2"/>
        <v>Ｌ１</v>
      </c>
      <c r="E9" s="133" t="str">
        <f t="shared" ca="1" si="3"/>
        <v>共通</v>
      </c>
      <c r="F9" s="252">
        <f ca="1">IF($C9="","",IF($G9="","",COUNTA(G$7:$G9)-COUNTBLANK(G$7:$G9)))</f>
        <v>2</v>
      </c>
      <c r="G9" s="253" t="str">
        <f t="shared" ca="1" si="4"/>
        <v>安全衛生の推進</v>
      </c>
      <c r="H9" s="252" t="str">
        <f t="shared" ca="1" si="1"/>
        <v>①</v>
      </c>
      <c r="I9" s="255" t="str">
        <f t="shared" ca="1" si="5"/>
        <v>①器具・備品の
維持保管</v>
      </c>
      <c r="J9" s="252">
        <f t="shared" ca="1" si="6"/>
        <v>1</v>
      </c>
      <c r="K9" s="134" t="str">
        <f t="shared" ca="1" si="7"/>
        <v>○［販売職種の場合］トング、トレイ、バスケットなど、器具・備品の取扱方法、洗浄・消毒方法、保管場所、保管方法を理解し、衛生的な方法で使用・保管している。</v>
      </c>
      <c r="L9" s="312" t="s">
        <v>672</v>
      </c>
      <c r="M9" s="312"/>
      <c r="N9" s="312"/>
      <c r="O9" s="312"/>
      <c r="P9" s="317"/>
      <c r="Q9" s="317"/>
      <c r="R9" s="318"/>
      <c r="S9" s="320"/>
    </row>
    <row r="10" spans="2:19" ht="40.5">
      <c r="B10" s="236">
        <v>2</v>
      </c>
      <c r="C10" s="135">
        <f t="shared" si="0"/>
        <v>2</v>
      </c>
      <c r="D10" s="133" t="str">
        <f t="shared" ca="1" si="2"/>
        <v/>
      </c>
      <c r="E10" s="133" t="str">
        <f t="shared" ca="1" si="3"/>
        <v/>
      </c>
      <c r="F10" s="252" t="str">
        <f ca="1">IF($C10="","",IF($G10="","",COUNTA(G$7:$G10)-COUNTBLANK(G$7:$G10)))</f>
        <v/>
      </c>
      <c r="G10" s="253" t="str">
        <f t="shared" ca="1" si="4"/>
        <v/>
      </c>
      <c r="H10" s="252" t="str">
        <f t="shared" ca="1" si="1"/>
        <v>②</v>
      </c>
      <c r="I10" s="255" t="str">
        <f t="shared" ca="1" si="5"/>
        <v>②安全・衛生・
クレンリネスの
推進</v>
      </c>
      <c r="J10" s="252">
        <f t="shared" ca="1" si="6"/>
        <v>2</v>
      </c>
      <c r="K10" s="134" t="str">
        <f t="shared" ca="1" si="7"/>
        <v>○［製造職種の場合］パン製造工程において、異物や雑菌が混入しないように注意を払っている。</v>
      </c>
      <c r="L10" s="312" t="s">
        <v>672</v>
      </c>
      <c r="M10" s="312"/>
      <c r="N10" s="312"/>
      <c r="O10" s="312"/>
      <c r="P10" s="317"/>
      <c r="Q10" s="317"/>
      <c r="R10" s="318"/>
      <c r="S10" s="320"/>
    </row>
    <row r="11" spans="2:19" ht="27">
      <c r="B11" s="236">
        <v>2</v>
      </c>
      <c r="C11" s="130">
        <f t="shared" si="0"/>
        <v>2</v>
      </c>
      <c r="D11" s="133" t="str">
        <f t="shared" ca="1" si="2"/>
        <v/>
      </c>
      <c r="E11" s="133" t="str">
        <f t="shared" ca="1" si="3"/>
        <v/>
      </c>
      <c r="F11" s="252" t="str">
        <f ca="1">IF($C11="","",IF($G11="","",COUNTA(G$7:$G11)-COUNTBLANK(G$7:$G11)))</f>
        <v/>
      </c>
      <c r="G11" s="253" t="str">
        <f t="shared" ca="1" si="4"/>
        <v/>
      </c>
      <c r="H11" s="252" t="str">
        <f t="shared" ca="1" si="1"/>
        <v/>
      </c>
      <c r="I11" s="255" t="str">
        <f t="shared" ca="1" si="5"/>
        <v/>
      </c>
      <c r="J11" s="252">
        <f t="shared" ca="1" si="6"/>
        <v>3</v>
      </c>
      <c r="K11" s="134" t="str">
        <f t="shared" ca="1" si="7"/>
        <v>○［販売職種の場合］衛生維持に常に注意を払い、天井、床、陳列棚、トレイ、ビニール袋など、作業場、器具、備品の清掃を定められた基準と手順に従って行っている。</v>
      </c>
      <c r="L11" s="312" t="s">
        <v>672</v>
      </c>
      <c r="M11" s="312"/>
      <c r="N11" s="312"/>
      <c r="O11" s="312"/>
      <c r="P11" s="317"/>
      <c r="Q11" s="317"/>
      <c r="R11" s="318"/>
      <c r="S11" s="320"/>
    </row>
    <row r="12" spans="2:19" ht="14.25">
      <c r="B12" s="236"/>
      <c r="C12" s="135" t="str">
        <f t="shared" si="0"/>
        <v/>
      </c>
      <c r="D12" s="133" t="str">
        <f t="shared" ca="1" si="2"/>
        <v/>
      </c>
      <c r="E12" s="133" t="str">
        <f t="shared" ca="1" si="3"/>
        <v/>
      </c>
      <c r="F12" s="252" t="str">
        <f>IF($C12="","",IF($G12="","",COUNTA(G$7:$G12)-COUNTBLANK(G$7:$G12)))</f>
        <v/>
      </c>
      <c r="G12" s="253" t="str">
        <f t="shared" ca="1" si="4"/>
        <v/>
      </c>
      <c r="H12" s="252" t="str">
        <f t="shared" si="1"/>
        <v/>
      </c>
      <c r="I12" s="255" t="str">
        <f t="shared" ca="1" si="5"/>
        <v/>
      </c>
      <c r="J12" s="252" t="str">
        <f t="shared" ca="1" si="6"/>
        <v/>
      </c>
      <c r="K12" s="134" t="str">
        <f t="shared" ca="1" si="7"/>
        <v/>
      </c>
      <c r="L12" s="312" t="s">
        <v>672</v>
      </c>
      <c r="M12" s="312"/>
      <c r="N12" s="312"/>
      <c r="O12" s="312"/>
      <c r="P12" s="317"/>
      <c r="Q12" s="317"/>
      <c r="R12" s="318"/>
      <c r="S12" s="320"/>
    </row>
    <row r="13" spans="2:19" ht="14.25">
      <c r="B13" s="236"/>
      <c r="C13" s="135" t="str">
        <f t="shared" si="0"/>
        <v/>
      </c>
      <c r="D13" s="133" t="str">
        <f t="shared" ca="1" si="2"/>
        <v/>
      </c>
      <c r="E13" s="133" t="str">
        <f t="shared" ca="1" si="3"/>
        <v/>
      </c>
      <c r="F13" s="252" t="str">
        <f>IF($C13="","",IF($G13="","",COUNTA(G$7:$G13)-COUNTBLANK(G$7:$G13)))</f>
        <v/>
      </c>
      <c r="G13" s="253" t="str">
        <f t="shared" ca="1" si="4"/>
        <v/>
      </c>
      <c r="H13" s="252" t="str">
        <f t="shared" si="1"/>
        <v/>
      </c>
      <c r="I13" s="255" t="str">
        <f t="shared" ca="1" si="5"/>
        <v/>
      </c>
      <c r="J13" s="252" t="str">
        <f t="shared" ca="1" si="6"/>
        <v/>
      </c>
      <c r="K13" s="134" t="str">
        <f t="shared" ca="1" si="7"/>
        <v/>
      </c>
      <c r="L13" s="312"/>
      <c r="M13" s="312" t="s">
        <v>672</v>
      </c>
      <c r="N13" s="312"/>
      <c r="O13" s="312"/>
      <c r="P13" s="317"/>
      <c r="Q13" s="317"/>
      <c r="R13" s="318"/>
      <c r="S13" s="320"/>
    </row>
    <row r="14" spans="2:19" ht="14.25">
      <c r="B14" s="236"/>
      <c r="C14" s="135" t="str">
        <f t="shared" si="0"/>
        <v/>
      </c>
      <c r="D14" s="133" t="str">
        <f t="shared" ca="1" si="2"/>
        <v/>
      </c>
      <c r="E14" s="133" t="str">
        <f t="shared" ca="1" si="3"/>
        <v/>
      </c>
      <c r="F14" s="252" t="str">
        <f>IF($C14="","",IF($G14="","",COUNTA(G$7:$G14)-COUNTBLANK(G$7:$G14)))</f>
        <v/>
      </c>
      <c r="G14" s="253" t="str">
        <f t="shared" ca="1" si="4"/>
        <v/>
      </c>
      <c r="H14" s="252" t="str">
        <f t="shared" si="1"/>
        <v/>
      </c>
      <c r="I14" s="255" t="str">
        <f t="shared" ca="1" si="5"/>
        <v/>
      </c>
      <c r="J14" s="252" t="str">
        <f t="shared" ca="1" si="6"/>
        <v/>
      </c>
      <c r="K14" s="134" t="str">
        <f t="shared" ca="1" si="7"/>
        <v/>
      </c>
      <c r="L14" s="312"/>
      <c r="M14" s="312"/>
      <c r="N14" s="312" t="s">
        <v>672</v>
      </c>
      <c r="O14" s="312"/>
      <c r="P14" s="317"/>
      <c r="Q14" s="317"/>
      <c r="R14" s="318" t="s">
        <v>673</v>
      </c>
      <c r="S14" s="320" t="s">
        <v>674</v>
      </c>
    </row>
    <row r="15" spans="2:19" ht="14.25">
      <c r="B15" s="236"/>
      <c r="C15" s="130" t="str">
        <f t="shared" si="0"/>
        <v/>
      </c>
      <c r="D15" s="133" t="str">
        <f t="shared" ca="1" si="2"/>
        <v/>
      </c>
      <c r="E15" s="133" t="str">
        <f t="shared" ca="1" si="3"/>
        <v/>
      </c>
      <c r="F15" s="252" t="str">
        <f>IF($C15="","",IF($G15="","",COUNTA(G$7:$G15)-COUNTBLANK(G$7:$G15)))</f>
        <v/>
      </c>
      <c r="G15" s="253" t="str">
        <f t="shared" ca="1" si="4"/>
        <v/>
      </c>
      <c r="H15" s="252" t="str">
        <f t="shared" si="1"/>
        <v/>
      </c>
      <c r="I15" s="255" t="str">
        <f t="shared" ca="1" si="5"/>
        <v/>
      </c>
      <c r="J15" s="252" t="str">
        <f t="shared" ca="1" si="6"/>
        <v/>
      </c>
      <c r="K15" s="134" t="str">
        <f t="shared" ca="1" si="7"/>
        <v/>
      </c>
      <c r="L15" s="312"/>
      <c r="M15" s="312"/>
      <c r="N15" s="312"/>
      <c r="O15" s="312" t="s">
        <v>675</v>
      </c>
      <c r="P15" s="317"/>
      <c r="Q15" s="317"/>
      <c r="R15" s="318" t="s">
        <v>673</v>
      </c>
      <c r="S15" s="320" t="s">
        <v>676</v>
      </c>
    </row>
    <row r="16" spans="2:19" ht="14.25">
      <c r="B16" s="236"/>
      <c r="C16" s="135" t="str">
        <f t="shared" si="0"/>
        <v/>
      </c>
      <c r="D16" s="133" t="str">
        <f t="shared" ca="1" si="2"/>
        <v/>
      </c>
      <c r="E16" s="133" t="str">
        <f t="shared" ca="1" si="3"/>
        <v/>
      </c>
      <c r="F16" s="252" t="str">
        <f>IF($C16="","",IF($G16="","",COUNTA(G$7:$G16)-COUNTBLANK(G$7:$G16)))</f>
        <v/>
      </c>
      <c r="G16" s="253" t="str">
        <f t="shared" ca="1" si="4"/>
        <v/>
      </c>
      <c r="H16" s="252" t="str">
        <f t="shared" si="1"/>
        <v/>
      </c>
      <c r="I16" s="255" t="str">
        <f t="shared" ca="1" si="5"/>
        <v/>
      </c>
      <c r="J16" s="252" t="str">
        <f t="shared" ca="1" si="6"/>
        <v/>
      </c>
      <c r="K16" s="134" t="str">
        <f t="shared" ca="1" si="7"/>
        <v/>
      </c>
      <c r="L16" s="312"/>
      <c r="M16" s="312"/>
      <c r="N16" s="312"/>
      <c r="O16" s="312" t="s">
        <v>675</v>
      </c>
      <c r="P16" s="317"/>
      <c r="Q16" s="317"/>
      <c r="R16" s="318" t="s">
        <v>673</v>
      </c>
      <c r="S16" s="320" t="s">
        <v>674</v>
      </c>
    </row>
    <row r="17" spans="2:19" ht="14.25">
      <c r="B17" s="236"/>
      <c r="C17" s="135" t="str">
        <f t="shared" si="0"/>
        <v/>
      </c>
      <c r="D17" s="133" t="str">
        <f t="shared" ca="1" si="2"/>
        <v/>
      </c>
      <c r="E17" s="133" t="str">
        <f t="shared" ca="1" si="3"/>
        <v/>
      </c>
      <c r="F17" s="252" t="str">
        <f>IF($C17="","",IF($G17="","",COUNTA(G$7:$G17)-COUNTBLANK(G$7:$G17)))</f>
        <v/>
      </c>
      <c r="G17" s="253" t="str">
        <f t="shared" ca="1" si="4"/>
        <v/>
      </c>
      <c r="H17" s="252" t="str">
        <f t="shared" si="1"/>
        <v/>
      </c>
      <c r="I17" s="255" t="str">
        <f t="shared" ca="1" si="5"/>
        <v/>
      </c>
      <c r="J17" s="252" t="str">
        <f t="shared" ca="1" si="6"/>
        <v/>
      </c>
      <c r="K17" s="134" t="str">
        <f t="shared" ca="1" si="7"/>
        <v/>
      </c>
      <c r="L17" s="312"/>
      <c r="M17" s="312"/>
      <c r="N17" s="312"/>
      <c r="O17" s="312"/>
      <c r="P17" s="317" t="s">
        <v>675</v>
      </c>
      <c r="Q17" s="317"/>
      <c r="R17" s="319"/>
      <c r="S17" s="320"/>
    </row>
    <row r="18" spans="2:19" ht="14.25">
      <c r="B18" s="236"/>
      <c r="C18" s="135" t="str">
        <f t="shared" si="0"/>
        <v/>
      </c>
      <c r="D18" s="133" t="str">
        <f t="shared" ca="1" si="2"/>
        <v/>
      </c>
      <c r="E18" s="133" t="str">
        <f t="shared" ca="1" si="3"/>
        <v/>
      </c>
      <c r="F18" s="252" t="str">
        <f>IF($C18="","",IF($G18="","",COUNTA(G$7:$G18)-COUNTBLANK(G$7:$G18)))</f>
        <v/>
      </c>
      <c r="G18" s="253" t="str">
        <f t="shared" ca="1" si="4"/>
        <v/>
      </c>
      <c r="H18" s="252" t="str">
        <f t="shared" si="1"/>
        <v/>
      </c>
      <c r="I18" s="255" t="str">
        <f t="shared" ca="1" si="5"/>
        <v/>
      </c>
      <c r="J18" s="252" t="str">
        <f t="shared" ca="1" si="6"/>
        <v/>
      </c>
      <c r="K18" s="134" t="str">
        <f t="shared" ca="1" si="7"/>
        <v/>
      </c>
      <c r="L18" s="312"/>
      <c r="M18" s="312"/>
      <c r="N18" s="312"/>
      <c r="O18" s="312"/>
      <c r="P18" s="317"/>
      <c r="Q18" s="317"/>
      <c r="R18" s="319"/>
      <c r="S18" s="320"/>
    </row>
    <row r="19" spans="2:19" ht="14.25">
      <c r="B19" s="236"/>
      <c r="C19" s="135" t="str">
        <f t="shared" si="0"/>
        <v/>
      </c>
      <c r="D19" s="133" t="str">
        <f t="shared" ca="1" si="2"/>
        <v/>
      </c>
      <c r="E19" s="133" t="str">
        <f t="shared" ca="1" si="3"/>
        <v/>
      </c>
      <c r="F19" s="252" t="str">
        <f>IF($C19="","",IF($G19="","",COUNTA(G$7:$G19)-COUNTBLANK(G$7:$G19)))</f>
        <v/>
      </c>
      <c r="G19" s="253" t="str">
        <f t="shared" ca="1" si="4"/>
        <v/>
      </c>
      <c r="H19" s="252" t="str">
        <f t="shared" si="1"/>
        <v/>
      </c>
      <c r="I19" s="255" t="str">
        <f t="shared" ca="1" si="5"/>
        <v/>
      </c>
      <c r="J19" s="252" t="str">
        <f t="shared" ca="1" si="6"/>
        <v/>
      </c>
      <c r="K19" s="134" t="str">
        <f t="shared" ca="1" si="7"/>
        <v/>
      </c>
      <c r="L19" s="312" t="s">
        <v>675</v>
      </c>
      <c r="M19" s="312"/>
      <c r="N19" s="312"/>
      <c r="O19" s="312"/>
      <c r="P19" s="317"/>
      <c r="Q19" s="317"/>
      <c r="R19" s="318"/>
      <c r="S19" s="320"/>
    </row>
    <row r="20" spans="2:19" ht="14.25">
      <c r="B20" s="236"/>
      <c r="C20" s="135" t="str">
        <f t="shared" si="0"/>
        <v/>
      </c>
      <c r="D20" s="133" t="str">
        <f t="shared" ca="1" si="2"/>
        <v/>
      </c>
      <c r="E20" s="133" t="str">
        <f t="shared" ca="1" si="3"/>
        <v/>
      </c>
      <c r="F20" s="252" t="str">
        <f>IF($C20="","",IF($G20="","",COUNTA(G$7:$G20)-COUNTBLANK(G$7:$G20)))</f>
        <v/>
      </c>
      <c r="G20" s="253" t="str">
        <f t="shared" ca="1" si="4"/>
        <v/>
      </c>
      <c r="H20" s="252" t="str">
        <f t="shared" si="1"/>
        <v/>
      </c>
      <c r="I20" s="255" t="str">
        <f t="shared" ca="1" si="5"/>
        <v/>
      </c>
      <c r="J20" s="252" t="str">
        <f t="shared" ca="1" si="6"/>
        <v/>
      </c>
      <c r="K20" s="134" t="str">
        <f t="shared" ca="1" si="7"/>
        <v/>
      </c>
      <c r="L20" s="312" t="s">
        <v>675</v>
      </c>
      <c r="M20" s="312"/>
      <c r="N20" s="312"/>
      <c r="O20" s="312"/>
      <c r="P20" s="317"/>
      <c r="Q20" s="317"/>
      <c r="R20" s="318"/>
      <c r="S20" s="320"/>
    </row>
    <row r="21" spans="2:19" ht="14.25">
      <c r="B21" s="236"/>
      <c r="C21" s="135" t="str">
        <f t="shared" si="0"/>
        <v/>
      </c>
      <c r="D21" s="133" t="str">
        <f t="shared" ca="1" si="2"/>
        <v/>
      </c>
      <c r="E21" s="133" t="str">
        <f t="shared" ca="1" si="3"/>
        <v/>
      </c>
      <c r="F21" s="252" t="str">
        <f>IF($C21="","",IF($G21="","",COUNTA(G$7:$G21)-COUNTBLANK(G$7:$G21)))</f>
        <v/>
      </c>
      <c r="G21" s="253" t="str">
        <f t="shared" ca="1" si="4"/>
        <v/>
      </c>
      <c r="H21" s="252" t="str">
        <f t="shared" si="1"/>
        <v/>
      </c>
      <c r="I21" s="255" t="str">
        <f t="shared" ca="1" si="5"/>
        <v/>
      </c>
      <c r="J21" s="252" t="str">
        <f t="shared" ca="1" si="6"/>
        <v/>
      </c>
      <c r="K21" s="134" t="str">
        <f t="shared" ca="1" si="7"/>
        <v/>
      </c>
      <c r="L21" s="312" t="s">
        <v>675</v>
      </c>
      <c r="M21" s="312"/>
      <c r="N21" s="312"/>
      <c r="O21" s="312"/>
      <c r="P21" s="317"/>
      <c r="Q21" s="317"/>
      <c r="R21" s="318"/>
      <c r="S21" s="320"/>
    </row>
    <row r="22" spans="2:19" ht="14.25">
      <c r="B22" s="236"/>
      <c r="C22" s="135" t="str">
        <f t="shared" si="0"/>
        <v/>
      </c>
      <c r="D22" s="133" t="str">
        <f t="shared" ca="1" si="2"/>
        <v/>
      </c>
      <c r="E22" s="133" t="str">
        <f t="shared" ca="1" si="3"/>
        <v/>
      </c>
      <c r="F22" s="252" t="str">
        <f>IF($C22="","",IF($G22="","",COUNTA(G$7:$G22)-COUNTBLANK(G$7:$G22)))</f>
        <v/>
      </c>
      <c r="G22" s="253" t="str">
        <f t="shared" ca="1" si="4"/>
        <v/>
      </c>
      <c r="H22" s="252" t="str">
        <f t="shared" si="1"/>
        <v/>
      </c>
      <c r="I22" s="255" t="str">
        <f t="shared" ca="1" si="5"/>
        <v/>
      </c>
      <c r="J22" s="252" t="str">
        <f t="shared" ca="1" si="6"/>
        <v/>
      </c>
      <c r="K22" s="134" t="str">
        <f t="shared" ca="1" si="7"/>
        <v/>
      </c>
      <c r="L22" s="312" t="s">
        <v>675</v>
      </c>
      <c r="M22" s="312"/>
      <c r="N22" s="312"/>
      <c r="O22" s="312"/>
      <c r="P22" s="317"/>
      <c r="Q22" s="317"/>
      <c r="R22" s="318"/>
      <c r="S22" s="320"/>
    </row>
    <row r="23" spans="2:19" ht="14.25">
      <c r="B23" s="236"/>
      <c r="C23" s="135" t="str">
        <f t="shared" si="0"/>
        <v/>
      </c>
      <c r="D23" s="133" t="str">
        <f t="shared" ca="1" si="2"/>
        <v/>
      </c>
      <c r="E23" s="133" t="str">
        <f t="shared" ca="1" si="3"/>
        <v/>
      </c>
      <c r="F23" s="252" t="str">
        <f>IF($C23="","",IF($G23="","",COUNTA(G$7:$G23)-COUNTBLANK(G$7:$G23)))</f>
        <v/>
      </c>
      <c r="G23" s="253" t="str">
        <f t="shared" ca="1" si="4"/>
        <v/>
      </c>
      <c r="H23" s="252" t="str">
        <f t="shared" si="1"/>
        <v/>
      </c>
      <c r="I23" s="255" t="str">
        <f t="shared" ca="1" si="5"/>
        <v/>
      </c>
      <c r="J23" s="252" t="str">
        <f t="shared" ca="1" si="6"/>
        <v/>
      </c>
      <c r="K23" s="134" t="str">
        <f t="shared" ca="1" si="7"/>
        <v/>
      </c>
      <c r="L23" s="312" t="s">
        <v>675</v>
      </c>
      <c r="M23" s="312"/>
      <c r="N23" s="312"/>
      <c r="O23" s="312"/>
      <c r="P23" s="317"/>
      <c r="Q23" s="317"/>
      <c r="R23" s="318"/>
      <c r="S23" s="320"/>
    </row>
    <row r="24" spans="2:19" ht="14.25">
      <c r="B24" s="236"/>
      <c r="C24" s="135" t="str">
        <f t="shared" si="0"/>
        <v/>
      </c>
      <c r="D24" s="133" t="str">
        <f t="shared" ca="1" si="2"/>
        <v/>
      </c>
      <c r="E24" s="133" t="str">
        <f t="shared" ca="1" si="3"/>
        <v/>
      </c>
      <c r="F24" s="252" t="str">
        <f>IF($C24="","",IF($G24="","",COUNTA(G$7:$G24)-COUNTBLANK(G$7:$G24)))</f>
        <v/>
      </c>
      <c r="G24" s="253" t="str">
        <f t="shared" ca="1" si="4"/>
        <v/>
      </c>
      <c r="H24" s="252" t="str">
        <f t="shared" si="1"/>
        <v/>
      </c>
      <c r="I24" s="255" t="str">
        <f t="shared" ca="1" si="5"/>
        <v/>
      </c>
      <c r="J24" s="252" t="str">
        <f t="shared" ca="1" si="6"/>
        <v/>
      </c>
      <c r="K24" s="134" t="str">
        <f t="shared" ca="1" si="7"/>
        <v/>
      </c>
      <c r="L24" s="312"/>
      <c r="M24" s="312"/>
      <c r="N24" s="312" t="s">
        <v>675</v>
      </c>
      <c r="O24" s="312"/>
      <c r="P24" s="317"/>
      <c r="Q24" s="317"/>
      <c r="R24" s="318" t="s">
        <v>673</v>
      </c>
      <c r="S24" s="320" t="s">
        <v>676</v>
      </c>
    </row>
    <row r="25" spans="2:19" ht="14.25">
      <c r="B25" s="239"/>
      <c r="C25" s="135" t="str">
        <f t="shared" si="0"/>
        <v/>
      </c>
      <c r="D25" s="133" t="str">
        <f t="shared" ca="1" si="2"/>
        <v/>
      </c>
      <c r="E25" s="133" t="str">
        <f t="shared" ca="1" si="3"/>
        <v/>
      </c>
      <c r="F25" s="252" t="str">
        <f>IF($C25="","",IF($G25="","",COUNTA(G$7:$G25)-COUNTBLANK(G$7:$G25)))</f>
        <v/>
      </c>
      <c r="G25" s="253" t="str">
        <f t="shared" ca="1" si="4"/>
        <v/>
      </c>
      <c r="H25" s="252" t="str">
        <f t="shared" si="1"/>
        <v/>
      </c>
      <c r="I25" s="255" t="str">
        <f t="shared" ca="1" si="5"/>
        <v/>
      </c>
      <c r="J25" s="252" t="str">
        <f t="shared" ca="1" si="6"/>
        <v/>
      </c>
      <c r="K25" s="134" t="str">
        <f t="shared" ca="1" si="7"/>
        <v/>
      </c>
      <c r="L25" s="312"/>
      <c r="M25" s="312"/>
      <c r="N25" s="312"/>
      <c r="O25" s="312" t="s">
        <v>675</v>
      </c>
      <c r="P25" s="317"/>
      <c r="Q25" s="317"/>
      <c r="R25" s="319"/>
      <c r="S25" s="320"/>
    </row>
    <row r="26" spans="2:19" ht="14.25">
      <c r="B26" s="239"/>
      <c r="C26" s="135" t="str">
        <f t="shared" si="0"/>
        <v/>
      </c>
      <c r="D26" s="133" t="str">
        <f t="shared" ca="1" si="2"/>
        <v/>
      </c>
      <c r="E26" s="133" t="str">
        <f t="shared" ca="1" si="3"/>
        <v/>
      </c>
      <c r="F26" s="252" t="str">
        <f>IF($C26="","",IF($G26="","",COUNTA(G$7:$G26)-COUNTBLANK(G$7:$G26)))</f>
        <v/>
      </c>
      <c r="G26" s="253" t="str">
        <f t="shared" ca="1" si="4"/>
        <v/>
      </c>
      <c r="H26" s="252" t="str">
        <f t="shared" si="1"/>
        <v/>
      </c>
      <c r="I26" s="255" t="str">
        <f t="shared" ca="1" si="5"/>
        <v/>
      </c>
      <c r="J26" s="252" t="str">
        <f t="shared" ca="1" si="6"/>
        <v/>
      </c>
      <c r="K26" s="134" t="str">
        <f t="shared" ca="1" si="7"/>
        <v/>
      </c>
      <c r="L26" s="312"/>
      <c r="M26" s="312"/>
      <c r="N26" s="312"/>
      <c r="O26" s="312" t="s">
        <v>675</v>
      </c>
      <c r="P26" s="317"/>
      <c r="Q26" s="317"/>
      <c r="R26" s="319"/>
      <c r="S26" s="320"/>
    </row>
    <row r="27" spans="2:19" ht="14.25">
      <c r="B27" s="239"/>
      <c r="C27" s="135" t="str">
        <f t="shared" si="0"/>
        <v/>
      </c>
      <c r="D27" s="133" t="str">
        <f t="shared" ca="1" si="2"/>
        <v/>
      </c>
      <c r="E27" s="133" t="str">
        <f t="shared" ca="1" si="3"/>
        <v/>
      </c>
      <c r="F27" s="252" t="str">
        <f>IF($C27="","",IF($G27="","",COUNTA(G$7:$G27)-COUNTBLANK(G$7:$G27)))</f>
        <v/>
      </c>
      <c r="G27" s="253" t="str">
        <f t="shared" ca="1" si="4"/>
        <v/>
      </c>
      <c r="H27" s="252" t="str">
        <f t="shared" si="1"/>
        <v/>
      </c>
      <c r="I27" s="255" t="str">
        <f t="shared" ca="1" si="5"/>
        <v/>
      </c>
      <c r="J27" s="252" t="str">
        <f t="shared" ca="1" si="6"/>
        <v/>
      </c>
      <c r="K27" s="134" t="str">
        <f t="shared" ca="1" si="7"/>
        <v/>
      </c>
      <c r="L27" s="312"/>
      <c r="M27" s="312"/>
      <c r="N27" s="312"/>
      <c r="O27" s="312"/>
      <c r="P27" s="312" t="s">
        <v>675</v>
      </c>
      <c r="Q27" s="317"/>
      <c r="R27" s="319"/>
      <c r="S27" s="320"/>
    </row>
    <row r="28" spans="2:19" ht="14.25">
      <c r="B28" s="239"/>
      <c r="C28" s="135" t="str">
        <f t="shared" si="0"/>
        <v/>
      </c>
      <c r="D28" s="133" t="str">
        <f t="shared" ca="1" si="2"/>
        <v/>
      </c>
      <c r="E28" s="133" t="str">
        <f t="shared" ca="1" si="3"/>
        <v/>
      </c>
      <c r="F28" s="252" t="str">
        <f>IF($C28="","",IF($G28="","",COUNTA(G$7:$G28)-COUNTBLANK(G$7:$G28)))</f>
        <v/>
      </c>
      <c r="G28" s="253" t="str">
        <f t="shared" ca="1" si="4"/>
        <v/>
      </c>
      <c r="H28" s="252" t="str">
        <f t="shared" si="1"/>
        <v/>
      </c>
      <c r="I28" s="255" t="str">
        <f t="shared" ca="1" si="5"/>
        <v/>
      </c>
      <c r="J28" s="252" t="str">
        <f t="shared" ca="1" si="6"/>
        <v/>
      </c>
      <c r="K28" s="134" t="str">
        <f t="shared" ca="1" si="7"/>
        <v/>
      </c>
      <c r="L28" s="312"/>
      <c r="M28" s="312"/>
      <c r="N28" s="312"/>
      <c r="O28" s="312"/>
      <c r="P28" s="317"/>
      <c r="Q28" s="317"/>
      <c r="R28" s="319"/>
      <c r="S28" s="320"/>
    </row>
    <row r="29" spans="2:19" ht="14.25">
      <c r="B29" s="239"/>
      <c r="C29" s="135" t="str">
        <f t="shared" si="0"/>
        <v/>
      </c>
      <c r="D29" s="133" t="str">
        <f t="shared" ca="1" si="2"/>
        <v/>
      </c>
      <c r="E29" s="133" t="str">
        <f t="shared" ca="1" si="3"/>
        <v/>
      </c>
      <c r="F29" s="252" t="str">
        <f>IF($C29="","",IF($G29="","",COUNTA(G$7:$G29)-COUNTBLANK(G$7:$G29)))</f>
        <v/>
      </c>
      <c r="G29" s="253" t="str">
        <f t="shared" ca="1" si="4"/>
        <v/>
      </c>
      <c r="H29" s="252" t="str">
        <f t="shared" si="1"/>
        <v/>
      </c>
      <c r="I29" s="255" t="str">
        <f t="shared" ca="1" si="5"/>
        <v/>
      </c>
      <c r="J29" s="252" t="str">
        <f t="shared" ca="1" si="6"/>
        <v/>
      </c>
      <c r="K29" s="134" t="str">
        <f t="shared" ca="1" si="7"/>
        <v/>
      </c>
      <c r="L29" s="312" t="s">
        <v>675</v>
      </c>
      <c r="M29" s="312"/>
      <c r="N29" s="312"/>
      <c r="O29" s="312"/>
      <c r="P29" s="317"/>
      <c r="Q29" s="317"/>
      <c r="R29" s="318"/>
      <c r="S29" s="320"/>
    </row>
    <row r="30" spans="2:19" ht="14.25">
      <c r="B30" s="239"/>
      <c r="C30" s="135" t="str">
        <f t="shared" si="0"/>
        <v/>
      </c>
      <c r="D30" s="133" t="str">
        <f t="shared" ca="1" si="2"/>
        <v/>
      </c>
      <c r="E30" s="133" t="str">
        <f t="shared" ca="1" si="3"/>
        <v/>
      </c>
      <c r="F30" s="252" t="str">
        <f>IF($C30="","",IF($G30="","",COUNTA(G$7:$G30)-COUNTBLANK(G$7:$G30)))</f>
        <v/>
      </c>
      <c r="G30" s="253" t="str">
        <f t="shared" ca="1" si="4"/>
        <v/>
      </c>
      <c r="H30" s="252" t="str">
        <f t="shared" si="1"/>
        <v/>
      </c>
      <c r="I30" s="255" t="str">
        <f t="shared" ca="1" si="5"/>
        <v/>
      </c>
      <c r="J30" s="252" t="str">
        <f t="shared" ca="1" si="6"/>
        <v/>
      </c>
      <c r="K30" s="134" t="str">
        <f t="shared" ca="1" si="7"/>
        <v/>
      </c>
      <c r="L30" s="312" t="s">
        <v>675</v>
      </c>
      <c r="M30" s="312"/>
      <c r="N30" s="312"/>
      <c r="O30" s="312"/>
      <c r="P30" s="317"/>
      <c r="Q30" s="317"/>
      <c r="R30" s="318"/>
      <c r="S30" s="320"/>
    </row>
    <row r="31" spans="2:19" ht="14.25">
      <c r="B31" s="239"/>
      <c r="C31" s="135" t="str">
        <f t="shared" si="0"/>
        <v/>
      </c>
      <c r="D31" s="133" t="str">
        <f t="shared" ca="1" si="2"/>
        <v/>
      </c>
      <c r="E31" s="133" t="str">
        <f t="shared" ca="1" si="3"/>
        <v/>
      </c>
      <c r="F31" s="252" t="str">
        <f>IF($C31="","",IF($G31="","",COUNTA(G$7:$G31)-COUNTBLANK(G$7:$G31)))</f>
        <v/>
      </c>
      <c r="G31" s="253" t="str">
        <f t="shared" ca="1" si="4"/>
        <v/>
      </c>
      <c r="H31" s="252" t="str">
        <f t="shared" si="1"/>
        <v/>
      </c>
      <c r="I31" s="255" t="str">
        <f t="shared" ca="1" si="5"/>
        <v/>
      </c>
      <c r="J31" s="252" t="str">
        <f t="shared" ca="1" si="6"/>
        <v/>
      </c>
      <c r="K31" s="134" t="str">
        <f t="shared" ca="1" si="7"/>
        <v/>
      </c>
      <c r="L31" s="312" t="s">
        <v>675</v>
      </c>
      <c r="M31" s="312"/>
      <c r="N31" s="312"/>
      <c r="O31" s="312"/>
      <c r="P31" s="317"/>
      <c r="Q31" s="317"/>
      <c r="R31" s="318"/>
      <c r="S31" s="320"/>
    </row>
    <row r="32" spans="2:19" ht="14.25">
      <c r="B32" s="239"/>
      <c r="C32" s="135" t="str">
        <f t="shared" si="0"/>
        <v/>
      </c>
      <c r="D32" s="133" t="str">
        <f t="shared" ca="1" si="2"/>
        <v/>
      </c>
      <c r="E32" s="133" t="str">
        <f t="shared" ca="1" si="3"/>
        <v/>
      </c>
      <c r="F32" s="252" t="str">
        <f>IF($C32="","",IF($G32="","",COUNTA(G$7:$G32)-COUNTBLANK(G$7:$G32)))</f>
        <v/>
      </c>
      <c r="G32" s="253" t="str">
        <f t="shared" ca="1" si="4"/>
        <v/>
      </c>
      <c r="H32" s="252" t="str">
        <f t="shared" si="1"/>
        <v/>
      </c>
      <c r="I32" s="255" t="str">
        <f t="shared" ca="1" si="5"/>
        <v/>
      </c>
      <c r="J32" s="252" t="str">
        <f t="shared" ca="1" si="6"/>
        <v/>
      </c>
      <c r="K32" s="134" t="str">
        <f t="shared" ca="1" si="7"/>
        <v/>
      </c>
      <c r="L32" s="312" t="s">
        <v>675</v>
      </c>
      <c r="M32" s="312"/>
      <c r="N32" s="312"/>
      <c r="O32" s="312"/>
      <c r="P32" s="317"/>
      <c r="Q32" s="317"/>
      <c r="R32" s="318"/>
      <c r="S32" s="320"/>
    </row>
    <row r="33" spans="2:19" ht="14.25">
      <c r="B33" s="239"/>
      <c r="C33" s="135" t="str">
        <f t="shared" si="0"/>
        <v/>
      </c>
      <c r="D33" s="133" t="str">
        <f t="shared" ca="1" si="2"/>
        <v/>
      </c>
      <c r="E33" s="133" t="str">
        <f t="shared" ca="1" si="3"/>
        <v/>
      </c>
      <c r="F33" s="252" t="str">
        <f>IF($C33="","",IF($G33="","",COUNTA(G$7:$G33)-COUNTBLANK(G$7:$G33)))</f>
        <v/>
      </c>
      <c r="G33" s="253" t="str">
        <f t="shared" ca="1" si="4"/>
        <v/>
      </c>
      <c r="H33" s="252" t="str">
        <f t="shared" si="1"/>
        <v/>
      </c>
      <c r="I33" s="255" t="str">
        <f t="shared" ca="1" si="5"/>
        <v/>
      </c>
      <c r="J33" s="252" t="str">
        <f t="shared" ca="1" si="6"/>
        <v/>
      </c>
      <c r="K33" s="134" t="str">
        <f t="shared" ca="1" si="7"/>
        <v/>
      </c>
      <c r="L33" s="312"/>
      <c r="M33" s="312"/>
      <c r="N33" s="312"/>
      <c r="O33" s="312" t="s">
        <v>675</v>
      </c>
      <c r="P33" s="317"/>
      <c r="Q33" s="317"/>
      <c r="R33" s="318" t="s">
        <v>673</v>
      </c>
      <c r="S33" s="320" t="s">
        <v>674</v>
      </c>
    </row>
    <row r="34" spans="2:19">
      <c r="B34" s="239"/>
      <c r="C34" s="135" t="str">
        <f t="shared" si="0"/>
        <v/>
      </c>
      <c r="D34" s="133" t="str">
        <f t="shared" ca="1" si="2"/>
        <v/>
      </c>
      <c r="E34" s="133" t="str">
        <f t="shared" ca="1" si="3"/>
        <v/>
      </c>
      <c r="F34" s="252" t="str">
        <f>IF($C34="","",IF($G34="","",COUNTA(G$7:$G34)-COUNTBLANK(G$7:$G34)))</f>
        <v/>
      </c>
      <c r="G34" s="253" t="str">
        <f t="shared" ca="1" si="4"/>
        <v/>
      </c>
      <c r="H34" s="252" t="str">
        <f t="shared" si="1"/>
        <v/>
      </c>
      <c r="I34" s="255" t="str">
        <f t="shared" ca="1" si="5"/>
        <v/>
      </c>
      <c r="J34" s="252" t="str">
        <f t="shared" ca="1" si="6"/>
        <v/>
      </c>
      <c r="K34" s="134" t="str">
        <f t="shared" ca="1" si="7"/>
        <v/>
      </c>
      <c r="L34" s="312"/>
      <c r="M34" s="312"/>
      <c r="N34" s="312"/>
      <c r="O34" s="312"/>
      <c r="P34" s="312" t="s">
        <v>675</v>
      </c>
      <c r="Q34" s="317"/>
      <c r="R34" s="318"/>
      <c r="S34" s="319"/>
    </row>
    <row r="35" spans="2:19">
      <c r="B35" s="239"/>
      <c r="C35" s="135" t="str">
        <f t="shared" si="0"/>
        <v/>
      </c>
      <c r="D35" s="133" t="str">
        <f t="shared" ca="1" si="2"/>
        <v/>
      </c>
      <c r="E35" s="133" t="str">
        <f t="shared" ca="1" si="3"/>
        <v/>
      </c>
      <c r="F35" s="252" t="str">
        <f>IF($C35="","",IF($G35="","",COUNTA(G$7:$G35)-COUNTBLANK(G$7:$G35)))</f>
        <v/>
      </c>
      <c r="G35" s="253" t="str">
        <f t="shared" ca="1" si="4"/>
        <v/>
      </c>
      <c r="H35" s="252" t="str">
        <f t="shared" si="1"/>
        <v/>
      </c>
      <c r="I35" s="255" t="str">
        <f t="shared" ca="1" si="5"/>
        <v/>
      </c>
      <c r="J35" s="252" t="str">
        <f t="shared" ca="1" si="6"/>
        <v/>
      </c>
      <c r="K35" s="134" t="str">
        <f t="shared" ca="1" si="7"/>
        <v/>
      </c>
      <c r="L35" s="312"/>
      <c r="M35" s="312"/>
      <c r="N35" s="312"/>
      <c r="O35" s="312"/>
      <c r="P35" s="317"/>
      <c r="Q35" s="317"/>
      <c r="R35" s="319"/>
      <c r="S35" s="319"/>
    </row>
    <row r="36" spans="2:19">
      <c r="B36" s="239"/>
      <c r="C36" s="135" t="str">
        <f t="shared" si="0"/>
        <v/>
      </c>
      <c r="D36" s="133" t="str">
        <f t="shared" ca="1" si="2"/>
        <v/>
      </c>
      <c r="E36" s="133" t="str">
        <f t="shared" ca="1" si="3"/>
        <v/>
      </c>
      <c r="F36" s="252" t="str">
        <f>IF($C36="","",IF($G36="","",COUNTA(G$7:$G36)-COUNTBLANK(G$7:$G36)))</f>
        <v/>
      </c>
      <c r="G36" s="253" t="str">
        <f t="shared" ca="1" si="4"/>
        <v/>
      </c>
      <c r="H36" s="252" t="str">
        <f t="shared" si="1"/>
        <v/>
      </c>
      <c r="I36" s="255" t="str">
        <f t="shared" ca="1" si="5"/>
        <v/>
      </c>
      <c r="J36" s="252" t="str">
        <f t="shared" ca="1" si="6"/>
        <v/>
      </c>
      <c r="K36" s="134" t="str">
        <f t="shared" ca="1" si="7"/>
        <v/>
      </c>
      <c r="L36" s="312" t="s">
        <v>675</v>
      </c>
      <c r="M36" s="312"/>
      <c r="N36" s="312"/>
      <c r="O36" s="312"/>
      <c r="P36" s="317"/>
      <c r="Q36" s="317"/>
      <c r="R36" s="318"/>
      <c r="S36" s="319"/>
    </row>
    <row r="37" spans="2:19">
      <c r="B37" s="239"/>
      <c r="C37" s="135" t="str">
        <f t="shared" si="0"/>
        <v/>
      </c>
      <c r="D37" s="133" t="str">
        <f t="shared" ca="1" si="2"/>
        <v/>
      </c>
      <c r="E37" s="133" t="str">
        <f t="shared" ca="1" si="3"/>
        <v/>
      </c>
      <c r="F37" s="252" t="str">
        <f>IF($C37="","",IF($G37="","",COUNTA(G$7:$G37)-COUNTBLANK(G$7:$G37)))</f>
        <v/>
      </c>
      <c r="G37" s="253" t="str">
        <f t="shared" ca="1" si="4"/>
        <v/>
      </c>
      <c r="H37" s="252" t="str">
        <f t="shared" si="1"/>
        <v/>
      </c>
      <c r="I37" s="255" t="str">
        <f t="shared" ca="1" si="5"/>
        <v/>
      </c>
      <c r="J37" s="252" t="str">
        <f t="shared" ca="1" si="6"/>
        <v/>
      </c>
      <c r="K37" s="134" t="str">
        <f t="shared" ca="1" si="7"/>
        <v/>
      </c>
      <c r="L37" s="312"/>
      <c r="M37" s="312" t="s">
        <v>675</v>
      </c>
      <c r="N37" s="312"/>
      <c r="O37" s="312"/>
      <c r="P37" s="317"/>
      <c r="Q37" s="317"/>
      <c r="R37" s="318"/>
      <c r="S37" s="319"/>
    </row>
    <row r="38" spans="2:19">
      <c r="B38" s="239"/>
      <c r="C38" s="135" t="str">
        <f t="shared" si="0"/>
        <v/>
      </c>
      <c r="D38" s="133" t="str">
        <f t="shared" ca="1" si="2"/>
        <v/>
      </c>
      <c r="E38" s="133" t="str">
        <f t="shared" ca="1" si="3"/>
        <v/>
      </c>
      <c r="F38" s="252" t="str">
        <f>IF($C38="","",IF($G38="","",COUNTA(G$7:$G38)-COUNTBLANK(G$7:$G38)))</f>
        <v/>
      </c>
      <c r="G38" s="253" t="str">
        <f t="shared" ca="1" si="4"/>
        <v/>
      </c>
      <c r="H38" s="252" t="str">
        <f t="shared" si="1"/>
        <v/>
      </c>
      <c r="I38" s="255" t="str">
        <f t="shared" ca="1" si="5"/>
        <v/>
      </c>
      <c r="J38" s="252" t="str">
        <f t="shared" ca="1" si="6"/>
        <v/>
      </c>
      <c r="K38" s="134" t="str">
        <f t="shared" ca="1" si="7"/>
        <v/>
      </c>
      <c r="L38" s="312"/>
      <c r="M38" s="321"/>
      <c r="N38" s="312" t="s">
        <v>672</v>
      </c>
      <c r="O38" s="312"/>
      <c r="P38" s="317"/>
      <c r="Q38" s="317"/>
      <c r="R38" s="318" t="s">
        <v>677</v>
      </c>
      <c r="S38" s="319"/>
    </row>
    <row r="39" spans="2:19">
      <c r="B39" s="239"/>
      <c r="C39" s="135" t="str">
        <f t="shared" si="0"/>
        <v/>
      </c>
      <c r="D39" s="133" t="str">
        <f t="shared" ca="1" si="2"/>
        <v/>
      </c>
      <c r="E39" s="133" t="str">
        <f t="shared" ca="1" si="3"/>
        <v/>
      </c>
      <c r="F39" s="252" t="str">
        <f>IF($C39="","",IF($G39="","",COUNTA(G$7:$G39)-COUNTBLANK(G$7:$G39)))</f>
        <v/>
      </c>
      <c r="G39" s="253" t="str">
        <f t="shared" ca="1" si="4"/>
        <v/>
      </c>
      <c r="H39" s="252" t="str">
        <f t="shared" si="1"/>
        <v/>
      </c>
      <c r="I39" s="255" t="str">
        <f t="shared" ca="1" si="5"/>
        <v/>
      </c>
      <c r="J39" s="252" t="str">
        <f t="shared" ca="1" si="6"/>
        <v/>
      </c>
      <c r="K39" s="134" t="str">
        <f t="shared" ca="1" si="7"/>
        <v/>
      </c>
      <c r="L39" s="312" t="s">
        <v>672</v>
      </c>
      <c r="M39" s="321"/>
      <c r="N39" s="312"/>
      <c r="O39" s="312"/>
      <c r="P39" s="317"/>
      <c r="Q39" s="317"/>
      <c r="R39" s="318"/>
      <c r="S39" s="319"/>
    </row>
    <row r="40" spans="2:19">
      <c r="B40" s="239"/>
      <c r="C40" s="135" t="str">
        <f t="shared" si="0"/>
        <v/>
      </c>
      <c r="D40" s="133" t="str">
        <f t="shared" ca="1" si="2"/>
        <v/>
      </c>
      <c r="E40" s="133" t="str">
        <f t="shared" ca="1" si="3"/>
        <v/>
      </c>
      <c r="F40" s="252" t="str">
        <f>IF($C40="","",IF($G40="","",COUNTA(G$7:$G40)-COUNTBLANK(G$7:$G40)))</f>
        <v/>
      </c>
      <c r="G40" s="253" t="str">
        <f t="shared" ca="1" si="4"/>
        <v/>
      </c>
      <c r="H40" s="252" t="str">
        <f t="shared" si="1"/>
        <v/>
      </c>
      <c r="I40" s="255" t="str">
        <f t="shared" ca="1" si="5"/>
        <v/>
      </c>
      <c r="J40" s="252" t="str">
        <f t="shared" ca="1" si="6"/>
        <v/>
      </c>
      <c r="K40" s="134" t="str">
        <f t="shared" ca="1" si="7"/>
        <v/>
      </c>
      <c r="L40" s="312"/>
      <c r="M40" s="321"/>
      <c r="N40" s="312"/>
      <c r="O40" s="312" t="s">
        <v>672</v>
      </c>
      <c r="P40" s="317"/>
      <c r="Q40" s="317"/>
      <c r="R40" s="319"/>
      <c r="S40" s="319"/>
    </row>
    <row r="41" spans="2:19">
      <c r="B41" s="239"/>
      <c r="C41" s="135" t="str">
        <f t="shared" si="0"/>
        <v/>
      </c>
      <c r="D41" s="133" t="str">
        <f t="shared" ca="1" si="2"/>
        <v/>
      </c>
      <c r="E41" s="133" t="str">
        <f t="shared" ca="1" si="3"/>
        <v/>
      </c>
      <c r="F41" s="252" t="str">
        <f>IF($C41="","",IF($G41="","",COUNTA(G$7:$G41)-COUNTBLANK(G$7:$G41)))</f>
        <v/>
      </c>
      <c r="G41" s="253" t="str">
        <f t="shared" ca="1" si="4"/>
        <v/>
      </c>
      <c r="H41" s="252" t="str">
        <f t="shared" si="1"/>
        <v/>
      </c>
      <c r="I41" s="255" t="str">
        <f t="shared" ca="1" si="5"/>
        <v/>
      </c>
      <c r="J41" s="252" t="str">
        <f t="shared" ca="1" si="6"/>
        <v/>
      </c>
      <c r="K41" s="134" t="str">
        <f t="shared" ca="1" si="7"/>
        <v/>
      </c>
      <c r="L41" s="312"/>
      <c r="M41" s="321"/>
      <c r="N41" s="312"/>
      <c r="O41" s="312"/>
      <c r="P41" s="317"/>
      <c r="Q41" s="317"/>
      <c r="R41" s="319"/>
      <c r="S41" s="319"/>
    </row>
    <row r="42" spans="2:19">
      <c r="B42" s="239"/>
      <c r="C42" s="135" t="str">
        <f t="shared" si="0"/>
        <v/>
      </c>
      <c r="D42" s="133" t="str">
        <f t="shared" ca="1" si="2"/>
        <v/>
      </c>
      <c r="E42" s="133" t="str">
        <f t="shared" ca="1" si="3"/>
        <v/>
      </c>
      <c r="F42" s="252" t="str">
        <f>IF($C42="","",IF($G42="","",COUNTA(G$7:$G42)-COUNTBLANK(G$7:$G42)))</f>
        <v/>
      </c>
      <c r="G42" s="253" t="str">
        <f t="shared" ca="1" si="4"/>
        <v/>
      </c>
      <c r="H42" s="252" t="str">
        <f t="shared" si="1"/>
        <v/>
      </c>
      <c r="I42" s="255" t="str">
        <f t="shared" ca="1" si="5"/>
        <v/>
      </c>
      <c r="J42" s="252" t="str">
        <f t="shared" ca="1" si="6"/>
        <v/>
      </c>
      <c r="K42" s="134" t="str">
        <f t="shared" ca="1" si="7"/>
        <v/>
      </c>
      <c r="L42" s="312" t="s">
        <v>672</v>
      </c>
      <c r="M42" s="321"/>
      <c r="N42" s="312"/>
      <c r="O42" s="312"/>
      <c r="P42" s="317"/>
      <c r="Q42" s="317"/>
      <c r="R42" s="318"/>
      <c r="S42" s="319"/>
    </row>
    <row r="43" spans="2:19">
      <c r="B43" s="239"/>
      <c r="C43" s="135" t="str">
        <f t="shared" si="0"/>
        <v/>
      </c>
      <c r="D43" s="133" t="str">
        <f t="shared" ca="1" si="2"/>
        <v/>
      </c>
      <c r="E43" s="133" t="str">
        <f t="shared" ca="1" si="3"/>
        <v/>
      </c>
      <c r="F43" s="252" t="str">
        <f>IF($C43="","",IF($G43="","",COUNTA(G$7:$G43)-COUNTBLANK(G$7:$G43)))</f>
        <v/>
      </c>
      <c r="G43" s="253" t="str">
        <f t="shared" ca="1" si="4"/>
        <v/>
      </c>
      <c r="H43" s="252" t="str">
        <f t="shared" si="1"/>
        <v/>
      </c>
      <c r="I43" s="255" t="str">
        <f t="shared" ca="1" si="5"/>
        <v/>
      </c>
      <c r="J43" s="252" t="str">
        <f t="shared" ca="1" si="6"/>
        <v/>
      </c>
      <c r="K43" s="134" t="str">
        <f t="shared" ca="1" si="7"/>
        <v/>
      </c>
      <c r="L43" s="312" t="s">
        <v>672</v>
      </c>
      <c r="M43" s="321"/>
      <c r="N43" s="312"/>
      <c r="O43" s="312"/>
      <c r="P43" s="317"/>
      <c r="Q43" s="317"/>
      <c r="R43" s="318"/>
      <c r="S43" s="319"/>
    </row>
    <row r="44" spans="2:19">
      <c r="B44" s="239"/>
      <c r="C44" s="135" t="str">
        <f t="shared" si="0"/>
        <v/>
      </c>
      <c r="D44" s="133" t="str">
        <f t="shared" ca="1" si="2"/>
        <v/>
      </c>
      <c r="E44" s="133" t="str">
        <f t="shared" ca="1" si="3"/>
        <v/>
      </c>
      <c r="F44" s="252" t="str">
        <f>IF($C44="","",IF($G44="","",COUNTA(G$7:$G44)-COUNTBLANK(G$7:$G44)))</f>
        <v/>
      </c>
      <c r="G44" s="253" t="str">
        <f t="shared" ca="1" si="4"/>
        <v/>
      </c>
      <c r="H44" s="252" t="str">
        <f t="shared" si="1"/>
        <v/>
      </c>
      <c r="I44" s="255" t="str">
        <f t="shared" ca="1" si="5"/>
        <v/>
      </c>
      <c r="J44" s="252" t="str">
        <f t="shared" ca="1" si="6"/>
        <v/>
      </c>
      <c r="K44" s="134" t="str">
        <f t="shared" ca="1" si="7"/>
        <v/>
      </c>
      <c r="L44" s="312" t="s">
        <v>672</v>
      </c>
      <c r="M44" s="321"/>
      <c r="N44" s="312"/>
      <c r="O44" s="312"/>
      <c r="P44" s="317"/>
      <c r="Q44" s="317"/>
      <c r="R44" s="318"/>
      <c r="S44" s="319"/>
    </row>
    <row r="45" spans="2:19">
      <c r="B45" s="239"/>
      <c r="C45" s="135" t="str">
        <f t="shared" si="0"/>
        <v/>
      </c>
      <c r="D45" s="133" t="str">
        <f t="shared" ca="1" si="2"/>
        <v/>
      </c>
      <c r="E45" s="133" t="str">
        <f t="shared" ca="1" si="3"/>
        <v/>
      </c>
      <c r="F45" s="252" t="str">
        <f>IF($C45="","",IF($G45="","",COUNTA(G$7:$G45)-COUNTBLANK(G$7:$G45)))</f>
        <v/>
      </c>
      <c r="G45" s="253" t="str">
        <f t="shared" ca="1" si="4"/>
        <v/>
      </c>
      <c r="H45" s="252" t="str">
        <f t="shared" si="1"/>
        <v/>
      </c>
      <c r="I45" s="255" t="str">
        <f t="shared" ca="1" si="5"/>
        <v/>
      </c>
      <c r="J45" s="252" t="str">
        <f t="shared" ca="1" si="6"/>
        <v/>
      </c>
      <c r="K45" s="134" t="str">
        <f t="shared" ca="1" si="7"/>
        <v/>
      </c>
      <c r="L45" s="312" t="s">
        <v>672</v>
      </c>
      <c r="M45" s="321"/>
      <c r="N45" s="312"/>
      <c r="O45" s="312"/>
      <c r="P45" s="317"/>
      <c r="Q45" s="317"/>
      <c r="R45" s="318"/>
      <c r="S45" s="319"/>
    </row>
    <row r="46" spans="2:19">
      <c r="B46" s="239"/>
      <c r="C46" s="135" t="str">
        <f t="shared" si="0"/>
        <v/>
      </c>
      <c r="D46" s="133" t="str">
        <f t="shared" ca="1" si="2"/>
        <v/>
      </c>
      <c r="E46" s="133" t="str">
        <f t="shared" ca="1" si="3"/>
        <v/>
      </c>
      <c r="F46" s="252" t="str">
        <f>IF($C46="","",IF($G46="","",COUNTA(G$7:$G46)-COUNTBLANK(G$7:$G46)))</f>
        <v/>
      </c>
      <c r="G46" s="253" t="str">
        <f t="shared" ca="1" si="4"/>
        <v/>
      </c>
      <c r="H46" s="252" t="str">
        <f t="shared" si="1"/>
        <v/>
      </c>
      <c r="I46" s="255" t="str">
        <f t="shared" ca="1" si="5"/>
        <v/>
      </c>
      <c r="J46" s="252" t="str">
        <f t="shared" ca="1" si="6"/>
        <v/>
      </c>
      <c r="K46" s="134" t="str">
        <f t="shared" ca="1" si="7"/>
        <v/>
      </c>
      <c r="L46" s="312"/>
      <c r="M46" s="321"/>
      <c r="N46" s="312"/>
      <c r="O46" s="312"/>
      <c r="P46" s="317"/>
      <c r="Q46" s="317"/>
      <c r="R46" s="319"/>
      <c r="S46" s="319"/>
    </row>
    <row r="47" spans="2:19">
      <c r="B47" s="239"/>
      <c r="C47" s="135" t="str">
        <f t="shared" si="0"/>
        <v/>
      </c>
      <c r="D47" s="133" t="str">
        <f t="shared" ca="1" si="2"/>
        <v/>
      </c>
      <c r="E47" s="133" t="str">
        <f t="shared" ca="1" si="3"/>
        <v/>
      </c>
      <c r="F47" s="252" t="str">
        <f>IF($C47="","",IF($G47="","",COUNTA(G$7:$G47)-COUNTBLANK(G$7:$G47)))</f>
        <v/>
      </c>
      <c r="G47" s="253" t="str">
        <f t="shared" ca="1" si="4"/>
        <v/>
      </c>
      <c r="H47" s="252" t="str">
        <f t="shared" si="1"/>
        <v/>
      </c>
      <c r="I47" s="255" t="str">
        <f t="shared" ca="1" si="5"/>
        <v/>
      </c>
      <c r="J47" s="252" t="str">
        <f t="shared" ca="1" si="6"/>
        <v/>
      </c>
      <c r="K47" s="134" t="str">
        <f t="shared" ca="1" si="7"/>
        <v/>
      </c>
      <c r="L47" s="312" t="s">
        <v>672</v>
      </c>
      <c r="M47" s="321"/>
      <c r="N47" s="312"/>
      <c r="O47" s="312"/>
      <c r="P47" s="317"/>
      <c r="Q47" s="317"/>
      <c r="R47" s="318"/>
      <c r="S47" s="319"/>
    </row>
    <row r="48" spans="2:19">
      <c r="B48" s="239"/>
      <c r="C48" s="135" t="str">
        <f t="shared" si="0"/>
        <v/>
      </c>
      <c r="D48" s="133" t="str">
        <f t="shared" ca="1" si="2"/>
        <v/>
      </c>
      <c r="E48" s="133" t="str">
        <f t="shared" ca="1" si="3"/>
        <v/>
      </c>
      <c r="F48" s="252" t="str">
        <f>IF($C48="","",IF($G48="","",COUNTA(G$7:$G48)-COUNTBLANK(G$7:$G48)))</f>
        <v/>
      </c>
      <c r="G48" s="253" t="str">
        <f t="shared" ca="1" si="4"/>
        <v/>
      </c>
      <c r="H48" s="252" t="str">
        <f t="shared" si="1"/>
        <v/>
      </c>
      <c r="I48" s="255" t="str">
        <f t="shared" ca="1" si="5"/>
        <v/>
      </c>
      <c r="J48" s="252" t="str">
        <f t="shared" ca="1" si="6"/>
        <v/>
      </c>
      <c r="K48" s="134" t="str">
        <f t="shared" ca="1" si="7"/>
        <v/>
      </c>
      <c r="L48" s="322" t="s">
        <v>672</v>
      </c>
      <c r="M48" s="323"/>
      <c r="N48" s="322"/>
      <c r="O48" s="322"/>
      <c r="P48" s="324"/>
      <c r="Q48" s="324"/>
      <c r="R48" s="325"/>
      <c r="S48" s="326"/>
    </row>
    <row r="49" spans="2:19">
      <c r="B49" s="239"/>
      <c r="C49" s="135" t="str">
        <f t="shared" si="0"/>
        <v/>
      </c>
      <c r="D49" s="133" t="str">
        <f t="shared" ca="1" si="2"/>
        <v/>
      </c>
      <c r="E49" s="133" t="str">
        <f t="shared" ca="1" si="3"/>
        <v/>
      </c>
      <c r="F49" s="252" t="str">
        <f>IF($C49="","",IF($G49="","",COUNTA(G$7:$G49)-COUNTBLANK(G$7:$G49)))</f>
        <v/>
      </c>
      <c r="G49" s="253" t="str">
        <f t="shared" ca="1" si="4"/>
        <v/>
      </c>
      <c r="H49" s="252" t="str">
        <f t="shared" si="1"/>
        <v/>
      </c>
      <c r="I49" s="255" t="str">
        <f t="shared" ca="1" si="5"/>
        <v/>
      </c>
      <c r="J49" s="252" t="str">
        <f t="shared" ca="1" si="6"/>
        <v/>
      </c>
      <c r="K49" s="134" t="str">
        <f t="shared" ca="1" si="7"/>
        <v/>
      </c>
      <c r="L49" s="327"/>
      <c r="M49" s="327"/>
      <c r="N49" s="327"/>
      <c r="O49" s="327"/>
      <c r="P49" s="327"/>
      <c r="Q49" s="327"/>
      <c r="R49" s="319"/>
      <c r="S49" s="319"/>
    </row>
    <row r="50" spans="2:19">
      <c r="B50" s="239"/>
      <c r="C50" s="135" t="str">
        <f t="shared" si="0"/>
        <v/>
      </c>
      <c r="D50" s="133" t="str">
        <f t="shared" ca="1" si="2"/>
        <v/>
      </c>
      <c r="E50" s="133" t="str">
        <f t="shared" ca="1" si="3"/>
        <v/>
      </c>
      <c r="F50" s="252" t="str">
        <f>IF($C50="","",IF($G50="","",COUNTA(G$7:$G50)-COUNTBLANK(G$7:$G50)))</f>
        <v/>
      </c>
      <c r="G50" s="253" t="str">
        <f t="shared" ca="1" si="4"/>
        <v/>
      </c>
      <c r="H50" s="252" t="str">
        <f t="shared" si="1"/>
        <v/>
      </c>
      <c r="I50" s="255" t="str">
        <f t="shared" ca="1" si="5"/>
        <v/>
      </c>
      <c r="J50" s="252" t="str">
        <f t="shared" ca="1" si="6"/>
        <v/>
      </c>
      <c r="K50" s="134" t="str">
        <f t="shared" ca="1" si="7"/>
        <v/>
      </c>
      <c r="L50" s="327"/>
      <c r="M50" s="327"/>
      <c r="N50" s="327"/>
      <c r="O50" s="327"/>
      <c r="P50" s="327"/>
      <c r="Q50" s="327"/>
      <c r="R50" s="319"/>
      <c r="S50" s="319"/>
    </row>
    <row r="51" spans="2:19">
      <c r="B51" s="239"/>
      <c r="C51" s="135" t="str">
        <f t="shared" si="0"/>
        <v/>
      </c>
      <c r="D51" s="133" t="str">
        <f t="shared" ca="1" si="2"/>
        <v/>
      </c>
      <c r="E51" s="133" t="str">
        <f t="shared" ca="1" si="3"/>
        <v/>
      </c>
      <c r="F51" s="252" t="str">
        <f>IF($C51="","",IF($G51="","",COUNTA(G$7:$G51)-COUNTBLANK(G$7:$G51)))</f>
        <v/>
      </c>
      <c r="G51" s="253" t="str">
        <f t="shared" ca="1" si="4"/>
        <v/>
      </c>
      <c r="H51" s="252" t="str">
        <f t="shared" si="1"/>
        <v/>
      </c>
      <c r="I51" s="255" t="str">
        <f t="shared" ca="1" si="5"/>
        <v/>
      </c>
      <c r="J51" s="252" t="str">
        <f t="shared" ca="1" si="6"/>
        <v/>
      </c>
      <c r="K51" s="134" t="str">
        <f t="shared" ca="1" si="7"/>
        <v/>
      </c>
      <c r="L51" s="327"/>
      <c r="M51" s="327"/>
      <c r="N51" s="327"/>
      <c r="O51" s="327"/>
      <c r="P51" s="327"/>
      <c r="Q51" s="327"/>
      <c r="R51" s="319"/>
      <c r="S51" s="319"/>
    </row>
    <row r="52" spans="2:19">
      <c r="B52" s="239"/>
      <c r="C52" s="135" t="str">
        <f t="shared" si="0"/>
        <v/>
      </c>
      <c r="D52" s="133" t="str">
        <f t="shared" ca="1" si="2"/>
        <v/>
      </c>
      <c r="E52" s="133" t="str">
        <f t="shared" ca="1" si="3"/>
        <v/>
      </c>
      <c r="F52" s="252" t="str">
        <f>IF($C52="","",IF($G52="","",COUNTA(G$7:$G52)-COUNTBLANK(G$7:$G52)))</f>
        <v/>
      </c>
      <c r="G52" s="253" t="str">
        <f t="shared" ca="1" si="4"/>
        <v/>
      </c>
      <c r="H52" s="252" t="str">
        <f t="shared" si="1"/>
        <v/>
      </c>
      <c r="I52" s="255" t="str">
        <f t="shared" ca="1" si="5"/>
        <v/>
      </c>
      <c r="J52" s="252" t="str">
        <f t="shared" ca="1" si="6"/>
        <v/>
      </c>
      <c r="K52" s="134" t="str">
        <f t="shared" ca="1" si="7"/>
        <v/>
      </c>
      <c r="L52" s="327"/>
      <c r="M52" s="327"/>
      <c r="N52" s="327"/>
      <c r="O52" s="327"/>
      <c r="P52" s="327"/>
      <c r="Q52" s="327"/>
      <c r="R52" s="319"/>
      <c r="S52" s="319"/>
    </row>
    <row r="53" spans="2:19">
      <c r="B53" s="239"/>
      <c r="C53" s="135" t="str">
        <f t="shared" si="0"/>
        <v/>
      </c>
      <c r="D53" s="133" t="str">
        <f t="shared" ca="1" si="2"/>
        <v/>
      </c>
      <c r="E53" s="133" t="str">
        <f t="shared" ca="1" si="3"/>
        <v/>
      </c>
      <c r="F53" s="252" t="str">
        <f>IF($C53="","",IF($G53="","",COUNTA(G$7:$G53)-COUNTBLANK(G$7:$G53)))</f>
        <v/>
      </c>
      <c r="G53" s="253" t="str">
        <f t="shared" ca="1" si="4"/>
        <v/>
      </c>
      <c r="H53" s="252" t="str">
        <f t="shared" si="1"/>
        <v/>
      </c>
      <c r="I53" s="255" t="str">
        <f t="shared" ca="1" si="5"/>
        <v/>
      </c>
      <c r="J53" s="252" t="str">
        <f t="shared" ca="1" si="6"/>
        <v/>
      </c>
      <c r="K53" s="134" t="str">
        <f t="shared" ca="1" si="7"/>
        <v/>
      </c>
      <c r="L53" s="327"/>
      <c r="M53" s="327"/>
      <c r="N53" s="327"/>
      <c r="O53" s="327"/>
      <c r="P53" s="327"/>
      <c r="Q53" s="327"/>
      <c r="R53" s="319"/>
      <c r="S53" s="319"/>
    </row>
    <row r="54" spans="2:19">
      <c r="B54" s="239"/>
      <c r="C54" s="135" t="str">
        <f t="shared" si="0"/>
        <v/>
      </c>
      <c r="D54" s="133" t="str">
        <f t="shared" ca="1" si="2"/>
        <v/>
      </c>
      <c r="E54" s="133" t="str">
        <f t="shared" ca="1" si="3"/>
        <v/>
      </c>
      <c r="F54" s="252" t="str">
        <f>IF($C54="","",IF($G54="","",COUNTA(G$7:$G54)-COUNTBLANK(G$7:$G54)))</f>
        <v/>
      </c>
      <c r="G54" s="253" t="str">
        <f t="shared" ca="1" si="4"/>
        <v/>
      </c>
      <c r="H54" s="252" t="str">
        <f t="shared" si="1"/>
        <v/>
      </c>
      <c r="I54" s="255" t="str">
        <f t="shared" ca="1" si="5"/>
        <v/>
      </c>
      <c r="J54" s="252" t="str">
        <f t="shared" ca="1" si="6"/>
        <v/>
      </c>
      <c r="K54" s="134" t="str">
        <f t="shared" ca="1" si="7"/>
        <v/>
      </c>
      <c r="L54" s="327"/>
      <c r="M54" s="327"/>
      <c r="N54" s="327"/>
      <c r="O54" s="327"/>
      <c r="P54" s="327"/>
      <c r="Q54" s="327"/>
      <c r="R54" s="319"/>
      <c r="S54" s="319"/>
    </row>
    <row r="55" spans="2:19">
      <c r="B55" s="239"/>
      <c r="C55" s="135" t="str">
        <f t="shared" si="0"/>
        <v/>
      </c>
      <c r="D55" s="133" t="str">
        <f t="shared" ca="1" si="2"/>
        <v/>
      </c>
      <c r="E55" s="133" t="str">
        <f t="shared" ca="1" si="3"/>
        <v/>
      </c>
      <c r="F55" s="252" t="str">
        <f>IF($C55="","",IF($G55="","",COUNTA(G$7:$G55)-COUNTBLANK(G$7:$G55)))</f>
        <v/>
      </c>
      <c r="G55" s="253" t="str">
        <f t="shared" ca="1" si="4"/>
        <v/>
      </c>
      <c r="H55" s="252" t="str">
        <f t="shared" si="1"/>
        <v/>
      </c>
      <c r="I55" s="255" t="str">
        <f t="shared" ca="1" si="5"/>
        <v/>
      </c>
      <c r="J55" s="252" t="str">
        <f t="shared" ca="1" si="6"/>
        <v/>
      </c>
      <c r="K55" s="134" t="str">
        <f t="shared" ca="1" si="7"/>
        <v/>
      </c>
      <c r="L55" s="327"/>
      <c r="M55" s="327"/>
      <c r="N55" s="327"/>
      <c r="O55" s="327"/>
      <c r="P55" s="327"/>
      <c r="Q55" s="327"/>
      <c r="R55" s="319"/>
      <c r="S55" s="319"/>
    </row>
    <row r="56" spans="2:19">
      <c r="B56" s="239"/>
      <c r="C56" s="135" t="str">
        <f t="shared" si="0"/>
        <v/>
      </c>
      <c r="D56" s="133" t="str">
        <f t="shared" ca="1" si="2"/>
        <v/>
      </c>
      <c r="E56" s="133" t="str">
        <f t="shared" ca="1" si="3"/>
        <v/>
      </c>
      <c r="F56" s="252" t="str">
        <f>IF($C56="","",IF($G56="","",COUNTA(G$7:$G56)-COUNTBLANK(G$7:$G56)))</f>
        <v/>
      </c>
      <c r="G56" s="253" t="str">
        <f t="shared" ca="1" si="4"/>
        <v/>
      </c>
      <c r="H56" s="252" t="str">
        <f t="shared" si="1"/>
        <v/>
      </c>
      <c r="I56" s="255" t="str">
        <f t="shared" ca="1" si="5"/>
        <v/>
      </c>
      <c r="J56" s="252" t="str">
        <f t="shared" ca="1" si="6"/>
        <v/>
      </c>
      <c r="K56" s="134" t="str">
        <f t="shared" ca="1" si="7"/>
        <v/>
      </c>
      <c r="L56" s="327"/>
      <c r="M56" s="327"/>
      <c r="N56" s="327"/>
      <c r="O56" s="327"/>
      <c r="P56" s="327"/>
      <c r="Q56" s="327"/>
      <c r="R56" s="319"/>
      <c r="S56" s="319"/>
    </row>
    <row r="57" spans="2:19">
      <c r="B57" s="239"/>
      <c r="C57" s="135" t="str">
        <f t="shared" si="0"/>
        <v/>
      </c>
      <c r="D57" s="133" t="str">
        <f t="shared" ca="1" si="2"/>
        <v/>
      </c>
      <c r="E57" s="133" t="str">
        <f t="shared" ca="1" si="3"/>
        <v/>
      </c>
      <c r="F57" s="252" t="str">
        <f>IF($C57="","",IF($G57="","",COUNTA(G$7:$G57)-COUNTBLANK(G$7:$G57)))</f>
        <v/>
      </c>
      <c r="G57" s="253" t="str">
        <f t="shared" ca="1" si="4"/>
        <v/>
      </c>
      <c r="H57" s="252" t="str">
        <f t="shared" si="1"/>
        <v/>
      </c>
      <c r="I57" s="255" t="str">
        <f t="shared" ca="1" si="5"/>
        <v/>
      </c>
      <c r="J57" s="252" t="str">
        <f t="shared" ca="1" si="6"/>
        <v/>
      </c>
      <c r="K57" s="134" t="str">
        <f t="shared" ca="1" si="7"/>
        <v/>
      </c>
      <c r="L57" s="327"/>
      <c r="M57" s="327"/>
      <c r="N57" s="327"/>
      <c r="O57" s="327"/>
      <c r="P57" s="327"/>
      <c r="Q57" s="327"/>
      <c r="R57" s="319"/>
      <c r="S57" s="319"/>
    </row>
    <row r="58" spans="2:19">
      <c r="B58" s="239"/>
      <c r="C58" s="135" t="str">
        <f t="shared" si="0"/>
        <v/>
      </c>
      <c r="D58" s="133" t="str">
        <f t="shared" ca="1" si="2"/>
        <v/>
      </c>
      <c r="E58" s="133" t="str">
        <f t="shared" ca="1" si="3"/>
        <v/>
      </c>
      <c r="F58" s="252" t="str">
        <f>IF($C58="","",IF($G58="","",COUNTA(G$7:$G58)-COUNTBLANK(G$7:$G58)))</f>
        <v/>
      </c>
      <c r="G58" s="253" t="str">
        <f t="shared" ca="1" si="4"/>
        <v/>
      </c>
      <c r="H58" s="252" t="str">
        <f t="shared" si="1"/>
        <v/>
      </c>
      <c r="I58" s="255" t="str">
        <f t="shared" ca="1" si="5"/>
        <v/>
      </c>
      <c r="J58" s="252" t="str">
        <f t="shared" ca="1" si="6"/>
        <v/>
      </c>
      <c r="K58" s="134" t="str">
        <f t="shared" ca="1" si="7"/>
        <v/>
      </c>
      <c r="L58" s="327"/>
      <c r="M58" s="327"/>
      <c r="N58" s="327"/>
      <c r="O58" s="327"/>
      <c r="P58" s="327"/>
      <c r="Q58" s="327"/>
      <c r="R58" s="319"/>
      <c r="S58" s="319"/>
    </row>
    <row r="59" spans="2:19">
      <c r="B59" s="239"/>
      <c r="C59" s="135" t="str">
        <f t="shared" si="0"/>
        <v/>
      </c>
      <c r="D59" s="133" t="str">
        <f t="shared" ca="1" si="2"/>
        <v/>
      </c>
      <c r="E59" s="133" t="str">
        <f t="shared" ca="1" si="3"/>
        <v/>
      </c>
      <c r="F59" s="252" t="str">
        <f>IF($C59="","",IF($G59="","",COUNTA(G$7:$G59)-COUNTBLANK(G$7:$G59)))</f>
        <v/>
      </c>
      <c r="G59" s="253" t="str">
        <f t="shared" ca="1" si="4"/>
        <v/>
      </c>
      <c r="H59" s="252" t="str">
        <f t="shared" si="1"/>
        <v/>
      </c>
      <c r="I59" s="255" t="str">
        <f t="shared" ca="1" si="5"/>
        <v/>
      </c>
      <c r="J59" s="252" t="str">
        <f t="shared" ca="1" si="6"/>
        <v/>
      </c>
      <c r="K59" s="134" t="str">
        <f t="shared" ca="1" si="7"/>
        <v/>
      </c>
      <c r="L59" s="327"/>
      <c r="M59" s="327"/>
      <c r="N59" s="327"/>
      <c r="O59" s="327"/>
      <c r="P59" s="327"/>
      <c r="Q59" s="327"/>
      <c r="R59" s="319"/>
      <c r="S59" s="319"/>
    </row>
    <row r="60" spans="2:19">
      <c r="B60" s="239"/>
      <c r="C60" s="135" t="str">
        <f t="shared" si="0"/>
        <v/>
      </c>
      <c r="D60" s="133" t="str">
        <f t="shared" ca="1" si="2"/>
        <v/>
      </c>
      <c r="E60" s="133" t="str">
        <f t="shared" ca="1" si="3"/>
        <v/>
      </c>
      <c r="F60" s="252" t="str">
        <f>IF($C60="","",IF($G60="","",COUNTA(G$7:$G60)-COUNTBLANK(G$7:$G60)))</f>
        <v/>
      </c>
      <c r="G60" s="253" t="str">
        <f t="shared" ca="1" si="4"/>
        <v/>
      </c>
      <c r="H60" s="252" t="str">
        <f t="shared" si="1"/>
        <v/>
      </c>
      <c r="I60" s="255" t="str">
        <f t="shared" ca="1" si="5"/>
        <v/>
      </c>
      <c r="J60" s="252" t="str">
        <f t="shared" ca="1" si="6"/>
        <v/>
      </c>
      <c r="K60" s="134" t="str">
        <f t="shared" ca="1" si="7"/>
        <v/>
      </c>
      <c r="L60" s="327"/>
      <c r="M60" s="327"/>
      <c r="N60" s="327"/>
      <c r="O60" s="327"/>
      <c r="P60" s="327"/>
      <c r="Q60" s="327"/>
      <c r="R60" s="319"/>
      <c r="S60" s="319"/>
    </row>
    <row r="61" spans="2:19">
      <c r="B61" s="239"/>
      <c r="C61" s="135" t="str">
        <f t="shared" si="0"/>
        <v/>
      </c>
      <c r="D61" s="133" t="str">
        <f t="shared" ca="1" si="2"/>
        <v/>
      </c>
      <c r="E61" s="133" t="str">
        <f t="shared" ca="1" si="3"/>
        <v/>
      </c>
      <c r="F61" s="252" t="str">
        <f>IF($C61="","",IF($G61="","",COUNTA(G$7:$G61)-COUNTBLANK(G$7:$G61)))</f>
        <v/>
      </c>
      <c r="G61" s="253" t="str">
        <f t="shared" ca="1" si="4"/>
        <v/>
      </c>
      <c r="H61" s="252" t="str">
        <f t="shared" si="1"/>
        <v/>
      </c>
      <c r="I61" s="255" t="str">
        <f t="shared" ca="1" si="5"/>
        <v/>
      </c>
      <c r="J61" s="252" t="str">
        <f t="shared" ca="1" si="6"/>
        <v/>
      </c>
      <c r="K61" s="134" t="str">
        <f t="shared" ca="1" si="7"/>
        <v/>
      </c>
      <c r="L61" s="327"/>
      <c r="M61" s="327"/>
      <c r="N61" s="327"/>
      <c r="O61" s="327"/>
      <c r="P61" s="327"/>
      <c r="Q61" s="327"/>
      <c r="R61" s="319"/>
      <c r="S61" s="319"/>
    </row>
    <row r="62" spans="2:19">
      <c r="B62" s="239"/>
      <c r="C62" s="135" t="str">
        <f t="shared" si="0"/>
        <v/>
      </c>
      <c r="D62" s="133" t="str">
        <f t="shared" ca="1" si="2"/>
        <v/>
      </c>
      <c r="E62" s="133" t="str">
        <f t="shared" ca="1" si="3"/>
        <v/>
      </c>
      <c r="F62" s="252" t="str">
        <f>IF($C62="","",IF($G62="","",COUNTA(G$7:$G62)-COUNTBLANK(G$7:$G62)))</f>
        <v/>
      </c>
      <c r="G62" s="253" t="str">
        <f t="shared" ca="1" si="4"/>
        <v/>
      </c>
      <c r="H62" s="252" t="str">
        <f t="shared" si="1"/>
        <v/>
      </c>
      <c r="I62" s="255" t="str">
        <f t="shared" ca="1" si="5"/>
        <v/>
      </c>
      <c r="J62" s="252" t="str">
        <f t="shared" ca="1" si="6"/>
        <v/>
      </c>
      <c r="K62" s="134" t="str">
        <f t="shared" ca="1" si="7"/>
        <v/>
      </c>
      <c r="L62" s="327"/>
      <c r="M62" s="327"/>
      <c r="N62" s="327"/>
      <c r="O62" s="327"/>
      <c r="P62" s="327"/>
      <c r="Q62" s="327"/>
      <c r="R62" s="319"/>
      <c r="S62" s="319"/>
    </row>
    <row r="63" spans="2:19">
      <c r="B63" s="239"/>
      <c r="C63" s="135" t="str">
        <f t="shared" si="0"/>
        <v/>
      </c>
      <c r="D63" s="133" t="str">
        <f t="shared" ca="1" si="2"/>
        <v/>
      </c>
      <c r="E63" s="133" t="str">
        <f t="shared" ca="1" si="3"/>
        <v/>
      </c>
      <c r="F63" s="252" t="str">
        <f>IF($C63="","",IF($G63="","",COUNTA(G$7:$G63)-COUNTBLANK(G$7:$G63)))</f>
        <v/>
      </c>
      <c r="G63" s="253" t="str">
        <f t="shared" ca="1" si="4"/>
        <v/>
      </c>
      <c r="H63" s="252" t="str">
        <f t="shared" si="1"/>
        <v/>
      </c>
      <c r="I63" s="255" t="str">
        <f t="shared" ca="1" si="5"/>
        <v/>
      </c>
      <c r="J63" s="252" t="str">
        <f t="shared" ca="1" si="6"/>
        <v/>
      </c>
      <c r="K63" s="134" t="str">
        <f t="shared" ca="1" si="7"/>
        <v/>
      </c>
      <c r="L63" s="327"/>
      <c r="M63" s="327"/>
      <c r="N63" s="327"/>
      <c r="O63" s="327"/>
      <c r="P63" s="327"/>
      <c r="Q63" s="327"/>
      <c r="R63" s="319"/>
      <c r="S63" s="319"/>
    </row>
    <row r="64" spans="2:19">
      <c r="B64" s="239"/>
      <c r="C64" s="135" t="str">
        <f t="shared" si="0"/>
        <v/>
      </c>
      <c r="D64" s="133" t="str">
        <f t="shared" ca="1" si="2"/>
        <v/>
      </c>
      <c r="E64" s="133" t="str">
        <f t="shared" ca="1" si="3"/>
        <v/>
      </c>
      <c r="F64" s="252" t="str">
        <f>IF($C64="","",IF($G64="","",COUNTA(G$7:$G64)-COUNTBLANK(G$7:$G64)))</f>
        <v/>
      </c>
      <c r="G64" s="253" t="str">
        <f t="shared" ca="1" si="4"/>
        <v/>
      </c>
      <c r="H64" s="252" t="str">
        <f t="shared" si="1"/>
        <v/>
      </c>
      <c r="I64" s="255" t="str">
        <f t="shared" ca="1" si="5"/>
        <v/>
      </c>
      <c r="J64" s="252" t="str">
        <f t="shared" ca="1" si="6"/>
        <v/>
      </c>
      <c r="K64" s="134" t="str">
        <f t="shared" ca="1" si="7"/>
        <v/>
      </c>
      <c r="L64" s="327"/>
      <c r="M64" s="327"/>
      <c r="N64" s="327"/>
      <c r="O64" s="327"/>
      <c r="P64" s="327"/>
      <c r="Q64" s="327"/>
      <c r="R64" s="319"/>
      <c r="S64" s="319"/>
    </row>
    <row r="65" spans="2:19">
      <c r="B65" s="239"/>
      <c r="C65" s="135" t="str">
        <f t="shared" si="0"/>
        <v/>
      </c>
      <c r="D65" s="133" t="str">
        <f t="shared" ca="1" si="2"/>
        <v/>
      </c>
      <c r="E65" s="133" t="str">
        <f t="shared" ca="1" si="3"/>
        <v/>
      </c>
      <c r="F65" s="252" t="str">
        <f>IF($C65="","",IF($G65="","",COUNTA(G$7:$G65)-COUNTBLANK(G$7:$G65)))</f>
        <v/>
      </c>
      <c r="G65" s="253" t="str">
        <f t="shared" ca="1" si="4"/>
        <v/>
      </c>
      <c r="H65" s="252" t="str">
        <f t="shared" si="1"/>
        <v/>
      </c>
      <c r="I65" s="255" t="str">
        <f t="shared" ca="1" si="5"/>
        <v/>
      </c>
      <c r="J65" s="252" t="str">
        <f t="shared" ca="1" si="6"/>
        <v/>
      </c>
      <c r="K65" s="134" t="str">
        <f t="shared" ca="1" si="7"/>
        <v/>
      </c>
      <c r="L65" s="327"/>
      <c r="M65" s="327"/>
      <c r="N65" s="327"/>
      <c r="O65" s="327"/>
      <c r="P65" s="327"/>
      <c r="Q65" s="327"/>
      <c r="R65" s="319"/>
      <c r="S65" s="319"/>
    </row>
    <row r="66" spans="2:19">
      <c r="B66" s="239"/>
      <c r="C66" s="135" t="str">
        <f t="shared" si="0"/>
        <v/>
      </c>
      <c r="D66" s="133" t="str">
        <f t="shared" ca="1" si="2"/>
        <v/>
      </c>
      <c r="E66" s="133" t="str">
        <f t="shared" ca="1" si="3"/>
        <v/>
      </c>
      <c r="F66" s="252" t="str">
        <f>IF($C66="","",IF($G66="","",COUNTA(G$7:$G66)-COUNTBLANK(G$7:$G66)))</f>
        <v/>
      </c>
      <c r="G66" s="253" t="str">
        <f t="shared" ca="1" si="4"/>
        <v/>
      </c>
      <c r="H66" s="252" t="str">
        <f t="shared" si="1"/>
        <v/>
      </c>
      <c r="I66" s="255" t="str">
        <f t="shared" ca="1" si="5"/>
        <v/>
      </c>
      <c r="J66" s="252" t="str">
        <f t="shared" ca="1" si="6"/>
        <v/>
      </c>
      <c r="K66" s="134" t="str">
        <f t="shared" ca="1" si="7"/>
        <v/>
      </c>
      <c r="L66" s="327"/>
      <c r="M66" s="327"/>
      <c r="N66" s="327"/>
      <c r="O66" s="327"/>
      <c r="P66" s="327"/>
      <c r="Q66" s="327"/>
      <c r="R66" s="319"/>
      <c r="S66" s="319"/>
    </row>
    <row r="67" spans="2:19">
      <c r="B67" s="239"/>
      <c r="C67" s="135" t="str">
        <f t="shared" si="0"/>
        <v/>
      </c>
      <c r="D67" s="133" t="str">
        <f t="shared" ca="1" si="2"/>
        <v/>
      </c>
      <c r="E67" s="133" t="str">
        <f t="shared" ca="1" si="3"/>
        <v/>
      </c>
      <c r="F67" s="252" t="str">
        <f>IF($C67="","",IF($G67="","",COUNTA(G$7:$G67)-COUNTBLANK(G$7:$G67)))</f>
        <v/>
      </c>
      <c r="G67" s="253" t="str">
        <f t="shared" ca="1" si="4"/>
        <v/>
      </c>
      <c r="H67" s="252" t="str">
        <f t="shared" si="1"/>
        <v/>
      </c>
      <c r="I67" s="255" t="str">
        <f t="shared" ca="1" si="5"/>
        <v/>
      </c>
      <c r="J67" s="252" t="str">
        <f t="shared" ca="1" si="6"/>
        <v/>
      </c>
      <c r="K67" s="134" t="str">
        <f t="shared" ca="1" si="7"/>
        <v/>
      </c>
      <c r="L67" s="327"/>
      <c r="M67" s="327"/>
      <c r="N67" s="327"/>
      <c r="O67" s="327"/>
      <c r="P67" s="327"/>
      <c r="Q67" s="327"/>
      <c r="R67" s="319"/>
      <c r="S67" s="319"/>
    </row>
    <row r="68" spans="2:19">
      <c r="B68" s="239"/>
      <c r="C68" s="135" t="str">
        <f t="shared" si="0"/>
        <v/>
      </c>
      <c r="D68" s="133" t="str">
        <f t="shared" ca="1" si="2"/>
        <v/>
      </c>
      <c r="E68" s="133" t="str">
        <f t="shared" ca="1" si="3"/>
        <v/>
      </c>
      <c r="F68" s="252" t="str">
        <f>IF($C68="","",IF($G68="","",COUNTA(G$7:$G68)-COUNTBLANK(G$7:$G68)))</f>
        <v/>
      </c>
      <c r="G68" s="253" t="str">
        <f t="shared" ca="1" si="4"/>
        <v/>
      </c>
      <c r="H68" s="252" t="str">
        <f t="shared" si="1"/>
        <v/>
      </c>
      <c r="I68" s="255" t="str">
        <f t="shared" ca="1" si="5"/>
        <v/>
      </c>
      <c r="J68" s="252" t="str">
        <f t="shared" ca="1" si="6"/>
        <v/>
      </c>
      <c r="K68" s="134" t="str">
        <f t="shared" ca="1" si="7"/>
        <v/>
      </c>
      <c r="L68" s="327"/>
      <c r="M68" s="327"/>
      <c r="N68" s="327"/>
      <c r="O68" s="327"/>
      <c r="P68" s="327"/>
      <c r="Q68" s="327"/>
      <c r="R68" s="319"/>
      <c r="S68" s="319"/>
    </row>
    <row r="69" spans="2:19">
      <c r="B69" s="239"/>
      <c r="C69" s="135" t="str">
        <f t="shared" si="0"/>
        <v/>
      </c>
      <c r="D69" s="133" t="str">
        <f t="shared" ca="1" si="2"/>
        <v/>
      </c>
      <c r="E69" s="133" t="str">
        <f t="shared" ca="1" si="3"/>
        <v/>
      </c>
      <c r="F69" s="252" t="str">
        <f>IF($C69="","",IF($G69="","",COUNTA(G$7:$G69)-COUNTBLANK(G$7:$G69)))</f>
        <v/>
      </c>
      <c r="G69" s="253" t="str">
        <f t="shared" ca="1" si="4"/>
        <v/>
      </c>
      <c r="H69" s="252" t="str">
        <f t="shared" si="1"/>
        <v/>
      </c>
      <c r="I69" s="255" t="str">
        <f t="shared" ca="1" si="5"/>
        <v/>
      </c>
      <c r="J69" s="252" t="str">
        <f t="shared" ca="1" si="6"/>
        <v/>
      </c>
      <c r="K69" s="134" t="str">
        <f t="shared" ca="1" si="7"/>
        <v/>
      </c>
      <c r="L69" s="327"/>
      <c r="M69" s="327"/>
      <c r="N69" s="327"/>
      <c r="O69" s="327"/>
      <c r="P69" s="327"/>
      <c r="Q69" s="327"/>
      <c r="R69" s="319"/>
      <c r="S69" s="319"/>
    </row>
    <row r="70" spans="2:19">
      <c r="B70" s="239"/>
      <c r="C70" s="135" t="str">
        <f t="shared" si="0"/>
        <v/>
      </c>
      <c r="D70" s="133" t="str">
        <f t="shared" ca="1" si="2"/>
        <v/>
      </c>
      <c r="E70" s="133" t="str">
        <f t="shared" ca="1" si="3"/>
        <v/>
      </c>
      <c r="F70" s="252" t="str">
        <f>IF($C70="","",IF($G70="","",COUNTA(G$7:$G70)-COUNTBLANK(G$7:$G70)))</f>
        <v/>
      </c>
      <c r="G70" s="253" t="str">
        <f t="shared" ca="1" si="4"/>
        <v/>
      </c>
      <c r="H70" s="252" t="str">
        <f t="shared" si="1"/>
        <v/>
      </c>
      <c r="I70" s="255" t="str">
        <f t="shared" ca="1" si="5"/>
        <v/>
      </c>
      <c r="J70" s="252" t="str">
        <f t="shared" ca="1" si="6"/>
        <v/>
      </c>
      <c r="K70" s="134" t="str">
        <f t="shared" ca="1" si="7"/>
        <v/>
      </c>
      <c r="L70" s="327"/>
      <c r="M70" s="327"/>
      <c r="N70" s="327"/>
      <c r="O70" s="327"/>
      <c r="P70" s="327"/>
      <c r="Q70" s="327"/>
      <c r="R70" s="319"/>
      <c r="S70" s="319"/>
    </row>
    <row r="71" spans="2:19">
      <c r="B71" s="239"/>
      <c r="C71" s="135" t="str">
        <f t="shared" ref="C71:C134" si="8">IF($B71="","",SMALL($B$7:$B$500,ROW(B65)))</f>
        <v/>
      </c>
      <c r="D71" s="133" t="str">
        <f t="shared" ca="1" si="2"/>
        <v/>
      </c>
      <c r="E71" s="133" t="str">
        <f t="shared" ca="1" si="3"/>
        <v/>
      </c>
      <c r="F71" s="252" t="str">
        <f>IF($C71="","",IF($G71="","",COUNTA(G$7:$G71)-COUNTBLANK(G$7:$G71)))</f>
        <v/>
      </c>
      <c r="G71" s="253" t="str">
        <f t="shared" ca="1" si="4"/>
        <v/>
      </c>
      <c r="H71" s="252" t="str">
        <f t="shared" ref="H71:H134" si="9">IF($C71="","",IF($I71="","",LEFT($I71,1)))</f>
        <v/>
      </c>
      <c r="I71" s="255" t="str">
        <f t="shared" ca="1" si="5"/>
        <v/>
      </c>
      <c r="J71" s="252" t="str">
        <f t="shared" ca="1" si="6"/>
        <v/>
      </c>
      <c r="K71" s="134" t="str">
        <f t="shared" ca="1" si="7"/>
        <v/>
      </c>
      <c r="L71" s="327"/>
      <c r="M71" s="327"/>
      <c r="N71" s="327"/>
      <c r="O71" s="327"/>
      <c r="P71" s="327"/>
      <c r="Q71" s="327"/>
      <c r="R71" s="319"/>
      <c r="S71" s="319"/>
    </row>
    <row r="72" spans="2:19">
      <c r="B72" s="239"/>
      <c r="C72" s="135" t="str">
        <f t="shared" si="8"/>
        <v/>
      </c>
      <c r="D72" s="133" t="str">
        <f t="shared" ref="D72:D135" ca="1" si="10">IF($C72="","",IF($C72=$C71,"",IF(INDIRECT($C72&amp;"!e4")="","",INDIRECT($C72&amp;"!e4"))))</f>
        <v/>
      </c>
      <c r="E72" s="133" t="str">
        <f t="shared" ref="E72:E135" ca="1" si="11">IF($C72="","",IF($C72=$C71,"",IF(INDIRECT($C72&amp;"!g4")="","",INDIRECT($C72&amp;"!g4"))))</f>
        <v/>
      </c>
      <c r="F72" s="252" t="str">
        <f>IF($C72="","",IF($G72="","",COUNTA(G$7:$G72)-COUNTBLANK(G$7:$G72)))</f>
        <v/>
      </c>
      <c r="G72" s="253" t="str">
        <f t="shared" ref="G72:G135" ca="1" si="12">IF($C72="","",IF($C72=$C71,"",IF(INDIRECT($C72&amp;"!g5")="","",INDIRECT($C72&amp;"!g5"))))</f>
        <v/>
      </c>
      <c r="H72" s="252" t="str">
        <f t="shared" si="9"/>
        <v/>
      </c>
      <c r="I72" s="255" t="str">
        <f t="shared" ref="I72:I135" ca="1" si="13">IF($C72="","",IF($J72="","",IF(VLOOKUP($J72,INDIRECT($C72&amp;"!$A$12:$b$500"),2,0)=0,"",VLOOKUP($J72,INDIRECT($C72&amp;"!$A$12:$b$500"),2,0))))</f>
        <v/>
      </c>
      <c r="J72" s="252" t="str">
        <f t="shared" ref="J72:J135" ca="1" si="14">IF($C72="","",IF($C72&gt;$C71,1,COUNTA(INDIRECT($C72&amp;"!$D$12:$D$500")-(COUNTA(INDIRECT($C72&amp;"!$D$12:$D$500")-1)))+$J71))</f>
        <v/>
      </c>
      <c r="K72" s="134" t="str">
        <f t="shared" ref="K72:K135" ca="1" si="15">IF($C72="","",IF($J72="","",VLOOKUP($J72,INDIRECT($C72&amp;"!$d$12:$K$500"),2,0)))</f>
        <v/>
      </c>
      <c r="L72" s="327"/>
      <c r="M72" s="327"/>
      <c r="N72" s="327"/>
      <c r="O72" s="327"/>
      <c r="P72" s="327"/>
      <c r="Q72" s="327"/>
      <c r="R72" s="319"/>
      <c r="S72" s="319"/>
    </row>
    <row r="73" spans="2:19">
      <c r="B73" s="239"/>
      <c r="C73" s="135" t="str">
        <f t="shared" si="8"/>
        <v/>
      </c>
      <c r="D73" s="133" t="str">
        <f t="shared" ca="1" si="10"/>
        <v/>
      </c>
      <c r="E73" s="133" t="str">
        <f t="shared" ca="1" si="11"/>
        <v/>
      </c>
      <c r="F73" s="252" t="str">
        <f>IF($C73="","",IF($G73="","",COUNTA(G$7:$G73)-COUNTBLANK(G$7:$G73)))</f>
        <v/>
      </c>
      <c r="G73" s="253" t="str">
        <f t="shared" ca="1" si="12"/>
        <v/>
      </c>
      <c r="H73" s="252" t="str">
        <f t="shared" si="9"/>
        <v/>
      </c>
      <c r="I73" s="255" t="str">
        <f t="shared" ca="1" si="13"/>
        <v/>
      </c>
      <c r="J73" s="252" t="str">
        <f t="shared" ca="1" si="14"/>
        <v/>
      </c>
      <c r="K73" s="134" t="str">
        <f t="shared" ca="1" si="15"/>
        <v/>
      </c>
      <c r="L73" s="327"/>
      <c r="M73" s="327"/>
      <c r="N73" s="327"/>
      <c r="O73" s="327"/>
      <c r="P73" s="327"/>
      <c r="Q73" s="327"/>
      <c r="R73" s="319"/>
      <c r="S73" s="319"/>
    </row>
    <row r="74" spans="2:19">
      <c r="B74" s="239"/>
      <c r="C74" s="135" t="str">
        <f t="shared" si="8"/>
        <v/>
      </c>
      <c r="D74" s="133" t="str">
        <f t="shared" ca="1" si="10"/>
        <v/>
      </c>
      <c r="E74" s="133" t="str">
        <f t="shared" ca="1" si="11"/>
        <v/>
      </c>
      <c r="F74" s="252" t="str">
        <f>IF($C74="","",IF($G74="","",COUNTA(G$7:$G74)-COUNTBLANK(G$7:$G74)))</f>
        <v/>
      </c>
      <c r="G74" s="253" t="str">
        <f t="shared" ca="1" si="12"/>
        <v/>
      </c>
      <c r="H74" s="252" t="str">
        <f t="shared" si="9"/>
        <v/>
      </c>
      <c r="I74" s="255" t="str">
        <f t="shared" ca="1" si="13"/>
        <v/>
      </c>
      <c r="J74" s="252" t="str">
        <f t="shared" ca="1" si="14"/>
        <v/>
      </c>
      <c r="K74" s="134" t="str">
        <f t="shared" ca="1" si="15"/>
        <v/>
      </c>
      <c r="L74" s="327"/>
      <c r="M74" s="327"/>
      <c r="N74" s="327"/>
      <c r="O74" s="327"/>
      <c r="P74" s="327"/>
      <c r="Q74" s="327"/>
      <c r="R74" s="319"/>
      <c r="S74" s="319"/>
    </row>
    <row r="75" spans="2:19">
      <c r="B75" s="239"/>
      <c r="C75" s="135" t="str">
        <f t="shared" si="8"/>
        <v/>
      </c>
      <c r="D75" s="133" t="str">
        <f t="shared" ca="1" si="10"/>
        <v/>
      </c>
      <c r="E75" s="133" t="str">
        <f t="shared" ca="1" si="11"/>
        <v/>
      </c>
      <c r="F75" s="252" t="str">
        <f>IF($C75="","",IF($G75="","",COUNTA(G$7:$G75)-COUNTBLANK(G$7:$G75)))</f>
        <v/>
      </c>
      <c r="G75" s="253" t="str">
        <f t="shared" ca="1" si="12"/>
        <v/>
      </c>
      <c r="H75" s="252" t="str">
        <f t="shared" si="9"/>
        <v/>
      </c>
      <c r="I75" s="255" t="str">
        <f t="shared" ca="1" si="13"/>
        <v/>
      </c>
      <c r="J75" s="252" t="str">
        <f t="shared" ca="1" si="14"/>
        <v/>
      </c>
      <c r="K75" s="134" t="str">
        <f t="shared" ca="1" si="15"/>
        <v/>
      </c>
      <c r="L75" s="327"/>
      <c r="M75" s="327"/>
      <c r="N75" s="327"/>
      <c r="O75" s="327"/>
      <c r="P75" s="327"/>
      <c r="Q75" s="327"/>
      <c r="R75" s="319"/>
      <c r="S75" s="319"/>
    </row>
    <row r="76" spans="2:19">
      <c r="B76" s="239"/>
      <c r="C76" s="135" t="str">
        <f t="shared" si="8"/>
        <v/>
      </c>
      <c r="D76" s="133" t="str">
        <f t="shared" ca="1" si="10"/>
        <v/>
      </c>
      <c r="E76" s="133" t="str">
        <f t="shared" ca="1" si="11"/>
        <v/>
      </c>
      <c r="F76" s="252" t="str">
        <f>IF($C76="","",IF($G76="","",COUNTA(G$7:$G76)-COUNTBLANK(G$7:$G76)))</f>
        <v/>
      </c>
      <c r="G76" s="253" t="str">
        <f t="shared" ca="1" si="12"/>
        <v/>
      </c>
      <c r="H76" s="252" t="str">
        <f t="shared" si="9"/>
        <v/>
      </c>
      <c r="I76" s="255" t="str">
        <f t="shared" ca="1" si="13"/>
        <v/>
      </c>
      <c r="J76" s="252" t="str">
        <f t="shared" ca="1" si="14"/>
        <v/>
      </c>
      <c r="K76" s="134" t="str">
        <f t="shared" ca="1" si="15"/>
        <v/>
      </c>
      <c r="L76" s="327"/>
      <c r="M76" s="327"/>
      <c r="N76" s="327"/>
      <c r="O76" s="327"/>
      <c r="P76" s="327"/>
      <c r="Q76" s="327"/>
      <c r="R76" s="319"/>
      <c r="S76" s="319"/>
    </row>
    <row r="77" spans="2:19">
      <c r="B77" s="239"/>
      <c r="C77" s="135" t="str">
        <f t="shared" si="8"/>
        <v/>
      </c>
      <c r="D77" s="133" t="str">
        <f t="shared" ca="1" si="10"/>
        <v/>
      </c>
      <c r="E77" s="133" t="str">
        <f t="shared" ca="1" si="11"/>
        <v/>
      </c>
      <c r="F77" s="252" t="str">
        <f>IF($C77="","",IF($G77="","",COUNTA(G$7:$G77)-COUNTBLANK(G$7:$G77)))</f>
        <v/>
      </c>
      <c r="G77" s="253" t="str">
        <f t="shared" ca="1" si="12"/>
        <v/>
      </c>
      <c r="H77" s="252" t="str">
        <f t="shared" si="9"/>
        <v/>
      </c>
      <c r="I77" s="255" t="str">
        <f t="shared" ca="1" si="13"/>
        <v/>
      </c>
      <c r="J77" s="252" t="str">
        <f t="shared" ca="1" si="14"/>
        <v/>
      </c>
      <c r="K77" s="134" t="str">
        <f t="shared" ca="1" si="15"/>
        <v/>
      </c>
      <c r="L77" s="327"/>
      <c r="M77" s="327"/>
      <c r="N77" s="327"/>
      <c r="O77" s="327"/>
      <c r="P77" s="327"/>
      <c r="Q77" s="327"/>
      <c r="R77" s="319"/>
      <c r="S77" s="319"/>
    </row>
    <row r="78" spans="2:19">
      <c r="B78" s="239"/>
      <c r="C78" s="135" t="str">
        <f t="shared" si="8"/>
        <v/>
      </c>
      <c r="D78" s="133" t="str">
        <f t="shared" ca="1" si="10"/>
        <v/>
      </c>
      <c r="E78" s="133" t="str">
        <f t="shared" ca="1" si="11"/>
        <v/>
      </c>
      <c r="F78" s="252" t="str">
        <f>IF($C78="","",IF($G78="","",COUNTA(G$7:$G78)-COUNTBLANK(G$7:$G78)))</f>
        <v/>
      </c>
      <c r="G78" s="253" t="str">
        <f t="shared" ca="1" si="12"/>
        <v/>
      </c>
      <c r="H78" s="252" t="str">
        <f t="shared" si="9"/>
        <v/>
      </c>
      <c r="I78" s="255" t="str">
        <f t="shared" ca="1" si="13"/>
        <v/>
      </c>
      <c r="J78" s="252" t="str">
        <f t="shared" ca="1" si="14"/>
        <v/>
      </c>
      <c r="K78" s="134" t="str">
        <f t="shared" ca="1" si="15"/>
        <v/>
      </c>
      <c r="L78" s="327"/>
      <c r="M78" s="327"/>
      <c r="N78" s="327"/>
      <c r="O78" s="327"/>
      <c r="P78" s="327"/>
      <c r="Q78" s="327"/>
      <c r="R78" s="319"/>
      <c r="S78" s="319"/>
    </row>
    <row r="79" spans="2:19">
      <c r="B79" s="239"/>
      <c r="C79" s="135" t="str">
        <f t="shared" si="8"/>
        <v/>
      </c>
      <c r="D79" s="133" t="str">
        <f t="shared" ca="1" si="10"/>
        <v/>
      </c>
      <c r="E79" s="133" t="str">
        <f t="shared" ca="1" si="11"/>
        <v/>
      </c>
      <c r="F79" s="252" t="str">
        <f>IF($C79="","",IF($G79="","",COUNTA(G$7:$G79)-COUNTBLANK(G$7:$G79)))</f>
        <v/>
      </c>
      <c r="G79" s="253" t="str">
        <f t="shared" ca="1" si="12"/>
        <v/>
      </c>
      <c r="H79" s="252" t="str">
        <f t="shared" si="9"/>
        <v/>
      </c>
      <c r="I79" s="255" t="str">
        <f t="shared" ca="1" si="13"/>
        <v/>
      </c>
      <c r="J79" s="252" t="str">
        <f t="shared" ca="1" si="14"/>
        <v/>
      </c>
      <c r="K79" s="134" t="str">
        <f t="shared" ca="1" si="15"/>
        <v/>
      </c>
      <c r="L79" s="327"/>
      <c r="M79" s="327"/>
      <c r="N79" s="327"/>
      <c r="O79" s="327"/>
      <c r="P79" s="327"/>
      <c r="Q79" s="327"/>
      <c r="R79" s="319"/>
      <c r="S79" s="319"/>
    </row>
    <row r="80" spans="2:19">
      <c r="B80" s="239"/>
      <c r="C80" s="135" t="str">
        <f t="shared" si="8"/>
        <v/>
      </c>
      <c r="D80" s="133" t="str">
        <f t="shared" ca="1" si="10"/>
        <v/>
      </c>
      <c r="E80" s="133" t="str">
        <f t="shared" ca="1" si="11"/>
        <v/>
      </c>
      <c r="F80" s="252" t="str">
        <f>IF($C80="","",IF($G80="","",COUNTA(G$7:$G80)-COUNTBLANK(G$7:$G80)))</f>
        <v/>
      </c>
      <c r="G80" s="253" t="str">
        <f t="shared" ca="1" si="12"/>
        <v/>
      </c>
      <c r="H80" s="252" t="str">
        <f t="shared" si="9"/>
        <v/>
      </c>
      <c r="I80" s="255" t="str">
        <f t="shared" ca="1" si="13"/>
        <v/>
      </c>
      <c r="J80" s="252" t="str">
        <f t="shared" ca="1" si="14"/>
        <v/>
      </c>
      <c r="K80" s="134" t="str">
        <f t="shared" ca="1" si="15"/>
        <v/>
      </c>
      <c r="L80" s="327"/>
      <c r="M80" s="327"/>
      <c r="N80" s="327"/>
      <c r="O80" s="327"/>
      <c r="P80" s="327"/>
      <c r="Q80" s="327"/>
      <c r="R80" s="319"/>
      <c r="S80" s="319"/>
    </row>
    <row r="81" spans="2:19">
      <c r="B81" s="239"/>
      <c r="C81" s="135" t="str">
        <f t="shared" si="8"/>
        <v/>
      </c>
      <c r="D81" s="133" t="str">
        <f t="shared" ca="1" si="10"/>
        <v/>
      </c>
      <c r="E81" s="133" t="str">
        <f t="shared" ca="1" si="11"/>
        <v/>
      </c>
      <c r="F81" s="252" t="str">
        <f>IF($C81="","",IF($G81="","",COUNTA(G$7:$G81)-COUNTBLANK(G$7:$G81)))</f>
        <v/>
      </c>
      <c r="G81" s="253" t="str">
        <f t="shared" ca="1" si="12"/>
        <v/>
      </c>
      <c r="H81" s="252" t="str">
        <f t="shared" si="9"/>
        <v/>
      </c>
      <c r="I81" s="255" t="str">
        <f t="shared" ca="1" si="13"/>
        <v/>
      </c>
      <c r="J81" s="252" t="str">
        <f t="shared" ca="1" si="14"/>
        <v/>
      </c>
      <c r="K81" s="134" t="str">
        <f t="shared" ca="1" si="15"/>
        <v/>
      </c>
      <c r="L81" s="327"/>
      <c r="M81" s="327"/>
      <c r="N81" s="327"/>
      <c r="O81" s="327"/>
      <c r="P81" s="327"/>
      <c r="Q81" s="327"/>
      <c r="R81" s="319"/>
      <c r="S81" s="319"/>
    </row>
    <row r="82" spans="2:19">
      <c r="B82" s="239"/>
      <c r="C82" s="135" t="str">
        <f t="shared" si="8"/>
        <v/>
      </c>
      <c r="D82" s="133" t="str">
        <f t="shared" ca="1" si="10"/>
        <v/>
      </c>
      <c r="E82" s="133" t="str">
        <f t="shared" ca="1" si="11"/>
        <v/>
      </c>
      <c r="F82" s="252" t="str">
        <f>IF($C82="","",IF($G82="","",COUNTA(G$7:$G82)-COUNTBLANK(G$7:$G82)))</f>
        <v/>
      </c>
      <c r="G82" s="253" t="str">
        <f t="shared" ca="1" si="12"/>
        <v/>
      </c>
      <c r="H82" s="252" t="str">
        <f t="shared" si="9"/>
        <v/>
      </c>
      <c r="I82" s="255" t="str">
        <f t="shared" ca="1" si="13"/>
        <v/>
      </c>
      <c r="J82" s="252" t="str">
        <f t="shared" ca="1" si="14"/>
        <v/>
      </c>
      <c r="K82" s="134" t="str">
        <f t="shared" ca="1" si="15"/>
        <v/>
      </c>
      <c r="L82" s="327"/>
      <c r="M82" s="327"/>
      <c r="N82" s="327"/>
      <c r="O82" s="327"/>
      <c r="P82" s="327"/>
      <c r="Q82" s="327"/>
      <c r="R82" s="319"/>
      <c r="S82" s="319"/>
    </row>
    <row r="83" spans="2:19">
      <c r="B83" s="239"/>
      <c r="C83" s="135" t="str">
        <f t="shared" si="8"/>
        <v/>
      </c>
      <c r="D83" s="133" t="str">
        <f t="shared" ca="1" si="10"/>
        <v/>
      </c>
      <c r="E83" s="133" t="str">
        <f t="shared" ca="1" si="11"/>
        <v/>
      </c>
      <c r="F83" s="252" t="str">
        <f>IF($C83="","",IF($G83="","",COUNTA(G$7:$G83)-COUNTBLANK(G$7:$G83)))</f>
        <v/>
      </c>
      <c r="G83" s="253" t="str">
        <f t="shared" ca="1" si="12"/>
        <v/>
      </c>
      <c r="H83" s="252" t="str">
        <f t="shared" si="9"/>
        <v/>
      </c>
      <c r="I83" s="255" t="str">
        <f t="shared" ca="1" si="13"/>
        <v/>
      </c>
      <c r="J83" s="252" t="str">
        <f t="shared" ca="1" si="14"/>
        <v/>
      </c>
      <c r="K83" s="134" t="str">
        <f t="shared" ca="1" si="15"/>
        <v/>
      </c>
      <c r="L83" s="327"/>
      <c r="M83" s="327"/>
      <c r="N83" s="327"/>
      <c r="O83" s="327"/>
      <c r="P83" s="327"/>
      <c r="Q83" s="327"/>
      <c r="R83" s="319"/>
      <c r="S83" s="319"/>
    </row>
    <row r="84" spans="2:19">
      <c r="B84" s="239"/>
      <c r="C84" s="135" t="str">
        <f t="shared" si="8"/>
        <v/>
      </c>
      <c r="D84" s="133" t="str">
        <f t="shared" ca="1" si="10"/>
        <v/>
      </c>
      <c r="E84" s="133" t="str">
        <f t="shared" ca="1" si="11"/>
        <v/>
      </c>
      <c r="F84" s="252" t="str">
        <f>IF($C84="","",IF($G84="","",COUNTA(G$7:$G84)-COUNTBLANK(G$7:$G84)))</f>
        <v/>
      </c>
      <c r="G84" s="253" t="str">
        <f t="shared" ca="1" si="12"/>
        <v/>
      </c>
      <c r="H84" s="252" t="str">
        <f t="shared" si="9"/>
        <v/>
      </c>
      <c r="I84" s="255" t="str">
        <f t="shared" ca="1" si="13"/>
        <v/>
      </c>
      <c r="J84" s="252" t="str">
        <f t="shared" ca="1" si="14"/>
        <v/>
      </c>
      <c r="K84" s="134" t="str">
        <f t="shared" ca="1" si="15"/>
        <v/>
      </c>
      <c r="L84" s="327"/>
      <c r="M84" s="327"/>
      <c r="N84" s="327"/>
      <c r="O84" s="327"/>
      <c r="P84" s="327"/>
      <c r="Q84" s="327"/>
      <c r="R84" s="319"/>
      <c r="S84" s="319"/>
    </row>
    <row r="85" spans="2:19">
      <c r="B85" s="239"/>
      <c r="C85" s="135" t="str">
        <f t="shared" si="8"/>
        <v/>
      </c>
      <c r="D85" s="133" t="str">
        <f t="shared" ca="1" si="10"/>
        <v/>
      </c>
      <c r="E85" s="133" t="str">
        <f t="shared" ca="1" si="11"/>
        <v/>
      </c>
      <c r="F85" s="252" t="str">
        <f>IF($C85="","",IF($G85="","",COUNTA(G$7:$G85)-COUNTBLANK(G$7:$G85)))</f>
        <v/>
      </c>
      <c r="G85" s="253" t="str">
        <f t="shared" ca="1" si="12"/>
        <v/>
      </c>
      <c r="H85" s="252" t="str">
        <f t="shared" si="9"/>
        <v/>
      </c>
      <c r="I85" s="255" t="str">
        <f t="shared" ca="1" si="13"/>
        <v/>
      </c>
      <c r="J85" s="252" t="str">
        <f t="shared" ca="1" si="14"/>
        <v/>
      </c>
      <c r="K85" s="134" t="str">
        <f t="shared" ca="1" si="15"/>
        <v/>
      </c>
      <c r="L85" s="327"/>
      <c r="M85" s="327"/>
      <c r="N85" s="327"/>
      <c r="O85" s="327"/>
      <c r="P85" s="327"/>
      <c r="Q85" s="327"/>
      <c r="R85" s="319"/>
      <c r="S85" s="319"/>
    </row>
    <row r="86" spans="2:19">
      <c r="B86" s="239"/>
      <c r="C86" s="135" t="str">
        <f t="shared" si="8"/>
        <v/>
      </c>
      <c r="D86" s="133" t="str">
        <f t="shared" ca="1" si="10"/>
        <v/>
      </c>
      <c r="E86" s="133" t="str">
        <f t="shared" ca="1" si="11"/>
        <v/>
      </c>
      <c r="F86" s="252" t="str">
        <f>IF($C86="","",IF($G86="","",COUNTA(G$7:$G86)-COUNTBLANK(G$7:$G86)))</f>
        <v/>
      </c>
      <c r="G86" s="253" t="str">
        <f t="shared" ca="1" si="12"/>
        <v/>
      </c>
      <c r="H86" s="252" t="str">
        <f t="shared" si="9"/>
        <v/>
      </c>
      <c r="I86" s="255" t="str">
        <f t="shared" ca="1" si="13"/>
        <v/>
      </c>
      <c r="J86" s="252" t="str">
        <f t="shared" ca="1" si="14"/>
        <v/>
      </c>
      <c r="K86" s="134" t="str">
        <f t="shared" ca="1" si="15"/>
        <v/>
      </c>
      <c r="L86" s="327"/>
      <c r="M86" s="327"/>
      <c r="N86" s="327"/>
      <c r="O86" s="327"/>
      <c r="P86" s="327"/>
      <c r="Q86" s="327"/>
      <c r="R86" s="319"/>
      <c r="S86" s="319"/>
    </row>
    <row r="87" spans="2:19">
      <c r="B87" s="239"/>
      <c r="C87" s="135" t="str">
        <f t="shared" si="8"/>
        <v/>
      </c>
      <c r="D87" s="133" t="str">
        <f t="shared" ca="1" si="10"/>
        <v/>
      </c>
      <c r="E87" s="133" t="str">
        <f t="shared" ca="1" si="11"/>
        <v/>
      </c>
      <c r="F87" s="252" t="str">
        <f>IF($C87="","",IF($G87="","",COUNTA(G$7:$G87)-COUNTBLANK(G$7:$G87)))</f>
        <v/>
      </c>
      <c r="G87" s="253" t="str">
        <f t="shared" ca="1" si="12"/>
        <v/>
      </c>
      <c r="H87" s="252" t="str">
        <f t="shared" si="9"/>
        <v/>
      </c>
      <c r="I87" s="255" t="str">
        <f t="shared" ca="1" si="13"/>
        <v/>
      </c>
      <c r="J87" s="252" t="str">
        <f t="shared" ca="1" si="14"/>
        <v/>
      </c>
      <c r="K87" s="134" t="str">
        <f t="shared" ca="1" si="15"/>
        <v/>
      </c>
      <c r="L87" s="327"/>
      <c r="M87" s="327"/>
      <c r="N87" s="327"/>
      <c r="O87" s="327"/>
      <c r="P87" s="327"/>
      <c r="Q87" s="327"/>
      <c r="R87" s="319"/>
      <c r="S87" s="319"/>
    </row>
    <row r="88" spans="2:19">
      <c r="B88" s="239"/>
      <c r="C88" s="135" t="str">
        <f t="shared" si="8"/>
        <v/>
      </c>
      <c r="D88" s="133" t="str">
        <f t="shared" ca="1" si="10"/>
        <v/>
      </c>
      <c r="E88" s="133" t="str">
        <f t="shared" ca="1" si="11"/>
        <v/>
      </c>
      <c r="F88" s="252" t="str">
        <f>IF($C88="","",IF($G88="","",COUNTA(G$7:$G88)-COUNTBLANK(G$7:$G88)))</f>
        <v/>
      </c>
      <c r="G88" s="253" t="str">
        <f t="shared" ca="1" si="12"/>
        <v/>
      </c>
      <c r="H88" s="252" t="str">
        <f t="shared" si="9"/>
        <v/>
      </c>
      <c r="I88" s="255" t="str">
        <f t="shared" ca="1" si="13"/>
        <v/>
      </c>
      <c r="J88" s="252" t="str">
        <f t="shared" ca="1" si="14"/>
        <v/>
      </c>
      <c r="K88" s="134" t="str">
        <f t="shared" ca="1" si="15"/>
        <v/>
      </c>
      <c r="L88" s="327"/>
      <c r="M88" s="327"/>
      <c r="N88" s="327"/>
      <c r="O88" s="327"/>
      <c r="P88" s="327"/>
      <c r="Q88" s="327"/>
      <c r="R88" s="319"/>
      <c r="S88" s="319"/>
    </row>
    <row r="89" spans="2:19">
      <c r="B89" s="239"/>
      <c r="C89" s="135" t="str">
        <f t="shared" si="8"/>
        <v/>
      </c>
      <c r="D89" s="133" t="str">
        <f t="shared" ca="1" si="10"/>
        <v/>
      </c>
      <c r="E89" s="133" t="str">
        <f t="shared" ca="1" si="11"/>
        <v/>
      </c>
      <c r="F89" s="252" t="str">
        <f>IF($C89="","",IF($G89="","",COUNTA(G$7:$G89)-COUNTBLANK(G$7:$G89)))</f>
        <v/>
      </c>
      <c r="G89" s="253" t="str">
        <f t="shared" ca="1" si="12"/>
        <v/>
      </c>
      <c r="H89" s="252" t="str">
        <f t="shared" si="9"/>
        <v/>
      </c>
      <c r="I89" s="255" t="str">
        <f t="shared" ca="1" si="13"/>
        <v/>
      </c>
      <c r="J89" s="252" t="str">
        <f t="shared" ca="1" si="14"/>
        <v/>
      </c>
      <c r="K89" s="134" t="str">
        <f t="shared" ca="1" si="15"/>
        <v/>
      </c>
      <c r="L89" s="327"/>
      <c r="M89" s="327"/>
      <c r="N89" s="327"/>
      <c r="O89" s="327"/>
      <c r="P89" s="327"/>
      <c r="Q89" s="327"/>
      <c r="R89" s="319"/>
      <c r="S89" s="319"/>
    </row>
    <row r="90" spans="2:19">
      <c r="B90" s="239"/>
      <c r="C90" s="135" t="str">
        <f t="shared" si="8"/>
        <v/>
      </c>
      <c r="D90" s="133" t="str">
        <f t="shared" ca="1" si="10"/>
        <v/>
      </c>
      <c r="E90" s="133" t="str">
        <f t="shared" ca="1" si="11"/>
        <v/>
      </c>
      <c r="F90" s="252" t="str">
        <f>IF($C90="","",IF($G90="","",COUNTA(G$7:$G90)-COUNTBLANK(G$7:$G90)))</f>
        <v/>
      </c>
      <c r="G90" s="253" t="str">
        <f t="shared" ca="1" si="12"/>
        <v/>
      </c>
      <c r="H90" s="252" t="str">
        <f t="shared" si="9"/>
        <v/>
      </c>
      <c r="I90" s="255" t="str">
        <f t="shared" ca="1" si="13"/>
        <v/>
      </c>
      <c r="J90" s="252" t="str">
        <f t="shared" ca="1" si="14"/>
        <v/>
      </c>
      <c r="K90" s="134" t="str">
        <f t="shared" ca="1" si="15"/>
        <v/>
      </c>
      <c r="L90" s="327"/>
      <c r="M90" s="327"/>
      <c r="N90" s="327"/>
      <c r="O90" s="327"/>
      <c r="P90" s="327"/>
      <c r="Q90" s="327"/>
      <c r="R90" s="319"/>
      <c r="S90" s="319"/>
    </row>
    <row r="91" spans="2:19">
      <c r="B91" s="239"/>
      <c r="C91" s="135" t="str">
        <f t="shared" si="8"/>
        <v/>
      </c>
      <c r="D91" s="133" t="str">
        <f t="shared" ca="1" si="10"/>
        <v/>
      </c>
      <c r="E91" s="133" t="str">
        <f t="shared" ca="1" si="11"/>
        <v/>
      </c>
      <c r="F91" s="252" t="str">
        <f>IF($C91="","",IF($G91="","",COUNTA(G$7:$G91)-COUNTBLANK(G$7:$G91)))</f>
        <v/>
      </c>
      <c r="G91" s="253" t="str">
        <f t="shared" ca="1" si="12"/>
        <v/>
      </c>
      <c r="H91" s="252" t="str">
        <f t="shared" si="9"/>
        <v/>
      </c>
      <c r="I91" s="255" t="str">
        <f t="shared" ca="1" si="13"/>
        <v/>
      </c>
      <c r="J91" s="252" t="str">
        <f t="shared" ca="1" si="14"/>
        <v/>
      </c>
      <c r="K91" s="134" t="str">
        <f t="shared" ca="1" si="15"/>
        <v/>
      </c>
      <c r="L91" s="327"/>
      <c r="M91" s="327"/>
      <c r="N91" s="327"/>
      <c r="O91" s="327"/>
      <c r="P91" s="327"/>
      <c r="Q91" s="327"/>
      <c r="R91" s="319"/>
      <c r="S91" s="319"/>
    </row>
    <row r="92" spans="2:19">
      <c r="B92" s="239"/>
      <c r="C92" s="135" t="str">
        <f t="shared" si="8"/>
        <v/>
      </c>
      <c r="D92" s="133" t="str">
        <f t="shared" ca="1" si="10"/>
        <v/>
      </c>
      <c r="E92" s="133" t="str">
        <f t="shared" ca="1" si="11"/>
        <v/>
      </c>
      <c r="F92" s="252" t="str">
        <f>IF($C92="","",IF($G92="","",COUNTA(G$7:$G92)-COUNTBLANK(G$7:$G92)))</f>
        <v/>
      </c>
      <c r="G92" s="253" t="str">
        <f t="shared" ca="1" si="12"/>
        <v/>
      </c>
      <c r="H92" s="252" t="str">
        <f t="shared" si="9"/>
        <v/>
      </c>
      <c r="I92" s="255" t="str">
        <f t="shared" ca="1" si="13"/>
        <v/>
      </c>
      <c r="J92" s="252" t="str">
        <f t="shared" ca="1" si="14"/>
        <v/>
      </c>
      <c r="K92" s="134" t="str">
        <f t="shared" ca="1" si="15"/>
        <v/>
      </c>
      <c r="L92" s="327"/>
      <c r="M92" s="327"/>
      <c r="N92" s="327"/>
      <c r="O92" s="327"/>
      <c r="P92" s="327"/>
      <c r="Q92" s="327"/>
      <c r="R92" s="319"/>
      <c r="S92" s="319"/>
    </row>
    <row r="93" spans="2:19">
      <c r="B93" s="239"/>
      <c r="C93" s="135" t="str">
        <f t="shared" si="8"/>
        <v/>
      </c>
      <c r="D93" s="133" t="str">
        <f t="shared" ca="1" si="10"/>
        <v/>
      </c>
      <c r="E93" s="133" t="str">
        <f t="shared" ca="1" si="11"/>
        <v/>
      </c>
      <c r="F93" s="252" t="str">
        <f>IF($C93="","",IF($G93="","",COUNTA(G$7:$G93)-COUNTBLANK(G$7:$G93)))</f>
        <v/>
      </c>
      <c r="G93" s="253" t="str">
        <f t="shared" ca="1" si="12"/>
        <v/>
      </c>
      <c r="H93" s="252" t="str">
        <f t="shared" si="9"/>
        <v/>
      </c>
      <c r="I93" s="255" t="str">
        <f t="shared" ca="1" si="13"/>
        <v/>
      </c>
      <c r="J93" s="252" t="str">
        <f t="shared" ca="1" si="14"/>
        <v/>
      </c>
      <c r="K93" s="134" t="str">
        <f t="shared" ca="1" si="15"/>
        <v/>
      </c>
      <c r="L93" s="327"/>
      <c r="M93" s="327"/>
      <c r="N93" s="327"/>
      <c r="O93" s="327"/>
      <c r="P93" s="327"/>
      <c r="Q93" s="327"/>
      <c r="R93" s="319"/>
      <c r="S93" s="319"/>
    </row>
    <row r="94" spans="2:19">
      <c r="B94" s="239"/>
      <c r="C94" s="135" t="str">
        <f t="shared" si="8"/>
        <v/>
      </c>
      <c r="D94" s="133" t="str">
        <f t="shared" ca="1" si="10"/>
        <v/>
      </c>
      <c r="E94" s="133" t="str">
        <f t="shared" ca="1" si="11"/>
        <v/>
      </c>
      <c r="F94" s="252" t="str">
        <f>IF($C94="","",IF($G94="","",COUNTA(G$7:$G94)-COUNTBLANK(G$7:$G94)))</f>
        <v/>
      </c>
      <c r="G94" s="253" t="str">
        <f t="shared" ca="1" si="12"/>
        <v/>
      </c>
      <c r="H94" s="252" t="str">
        <f t="shared" si="9"/>
        <v/>
      </c>
      <c r="I94" s="255" t="str">
        <f t="shared" ca="1" si="13"/>
        <v/>
      </c>
      <c r="J94" s="252" t="str">
        <f t="shared" ca="1" si="14"/>
        <v/>
      </c>
      <c r="K94" s="134" t="str">
        <f t="shared" ca="1" si="15"/>
        <v/>
      </c>
      <c r="L94" s="327"/>
      <c r="M94" s="327"/>
      <c r="N94" s="327"/>
      <c r="O94" s="327"/>
      <c r="P94" s="327"/>
      <c r="Q94" s="327"/>
      <c r="R94" s="319"/>
      <c r="S94" s="319"/>
    </row>
    <row r="95" spans="2:19">
      <c r="B95" s="239"/>
      <c r="C95" s="135" t="str">
        <f t="shared" si="8"/>
        <v/>
      </c>
      <c r="D95" s="133" t="str">
        <f t="shared" ca="1" si="10"/>
        <v/>
      </c>
      <c r="E95" s="133" t="str">
        <f t="shared" ca="1" si="11"/>
        <v/>
      </c>
      <c r="F95" s="252" t="str">
        <f>IF($C95="","",IF($G95="","",COUNTA(G$7:$G95)-COUNTBLANK(G$7:$G95)))</f>
        <v/>
      </c>
      <c r="G95" s="253" t="str">
        <f t="shared" ca="1" si="12"/>
        <v/>
      </c>
      <c r="H95" s="252" t="str">
        <f t="shared" si="9"/>
        <v/>
      </c>
      <c r="I95" s="255" t="str">
        <f t="shared" ca="1" si="13"/>
        <v/>
      </c>
      <c r="J95" s="252" t="str">
        <f t="shared" ca="1" si="14"/>
        <v/>
      </c>
      <c r="K95" s="134" t="str">
        <f t="shared" ca="1" si="15"/>
        <v/>
      </c>
      <c r="L95" s="327"/>
      <c r="M95" s="327"/>
      <c r="N95" s="327"/>
      <c r="O95" s="327"/>
      <c r="P95" s="327"/>
      <c r="Q95" s="327"/>
      <c r="R95" s="319"/>
      <c r="S95" s="319"/>
    </row>
    <row r="96" spans="2:19">
      <c r="B96" s="239"/>
      <c r="C96" s="135" t="str">
        <f t="shared" si="8"/>
        <v/>
      </c>
      <c r="D96" s="133" t="str">
        <f t="shared" ca="1" si="10"/>
        <v/>
      </c>
      <c r="E96" s="133" t="str">
        <f t="shared" ca="1" si="11"/>
        <v/>
      </c>
      <c r="F96" s="252" t="str">
        <f>IF($C96="","",IF($G96="","",COUNTA(G$7:$G96)-COUNTBLANK(G$7:$G96)))</f>
        <v/>
      </c>
      <c r="G96" s="253" t="str">
        <f t="shared" ca="1" si="12"/>
        <v/>
      </c>
      <c r="H96" s="252" t="str">
        <f t="shared" si="9"/>
        <v/>
      </c>
      <c r="I96" s="255" t="str">
        <f t="shared" ca="1" si="13"/>
        <v/>
      </c>
      <c r="J96" s="252" t="str">
        <f t="shared" ca="1" si="14"/>
        <v/>
      </c>
      <c r="K96" s="134" t="str">
        <f t="shared" ca="1" si="15"/>
        <v/>
      </c>
      <c r="L96" s="327"/>
      <c r="M96" s="327"/>
      <c r="N96" s="327"/>
      <c r="O96" s="327"/>
      <c r="P96" s="327"/>
      <c r="Q96" s="327"/>
      <c r="R96" s="319"/>
      <c r="S96" s="319"/>
    </row>
    <row r="97" spans="2:19">
      <c r="B97" s="239"/>
      <c r="C97" s="135" t="str">
        <f t="shared" si="8"/>
        <v/>
      </c>
      <c r="D97" s="133" t="str">
        <f t="shared" ca="1" si="10"/>
        <v/>
      </c>
      <c r="E97" s="133" t="str">
        <f t="shared" ca="1" si="11"/>
        <v/>
      </c>
      <c r="F97" s="252" t="str">
        <f>IF($C97="","",IF($G97="","",COUNTA(G$7:$G97)-COUNTBLANK(G$7:$G97)))</f>
        <v/>
      </c>
      <c r="G97" s="253" t="str">
        <f t="shared" ca="1" si="12"/>
        <v/>
      </c>
      <c r="H97" s="252" t="str">
        <f t="shared" si="9"/>
        <v/>
      </c>
      <c r="I97" s="255" t="str">
        <f t="shared" ca="1" si="13"/>
        <v/>
      </c>
      <c r="J97" s="252" t="str">
        <f t="shared" ca="1" si="14"/>
        <v/>
      </c>
      <c r="K97" s="134" t="str">
        <f t="shared" ca="1" si="15"/>
        <v/>
      </c>
      <c r="L97" s="327"/>
      <c r="M97" s="327"/>
      <c r="N97" s="327"/>
      <c r="O97" s="327"/>
      <c r="P97" s="327"/>
      <c r="Q97" s="327"/>
      <c r="R97" s="319"/>
      <c r="S97" s="319"/>
    </row>
    <row r="98" spans="2:19">
      <c r="B98" s="239"/>
      <c r="C98" s="135" t="str">
        <f t="shared" si="8"/>
        <v/>
      </c>
      <c r="D98" s="133" t="str">
        <f t="shared" ca="1" si="10"/>
        <v/>
      </c>
      <c r="E98" s="133" t="str">
        <f t="shared" ca="1" si="11"/>
        <v/>
      </c>
      <c r="F98" s="252" t="str">
        <f>IF($C98="","",IF($G98="","",COUNTA(G$7:$G98)-COUNTBLANK(G$7:$G98)))</f>
        <v/>
      </c>
      <c r="G98" s="253" t="str">
        <f t="shared" ca="1" si="12"/>
        <v/>
      </c>
      <c r="H98" s="252" t="str">
        <f t="shared" si="9"/>
        <v/>
      </c>
      <c r="I98" s="255" t="str">
        <f t="shared" ca="1" si="13"/>
        <v/>
      </c>
      <c r="J98" s="252" t="str">
        <f t="shared" ca="1" si="14"/>
        <v/>
      </c>
      <c r="K98" s="134" t="str">
        <f t="shared" ca="1" si="15"/>
        <v/>
      </c>
      <c r="L98" s="327"/>
      <c r="M98" s="327"/>
      <c r="N98" s="327"/>
      <c r="O98" s="327"/>
      <c r="P98" s="327"/>
      <c r="Q98" s="327"/>
      <c r="R98" s="319"/>
      <c r="S98" s="319"/>
    </row>
    <row r="99" spans="2:19">
      <c r="B99" s="239"/>
      <c r="C99" s="135" t="str">
        <f t="shared" si="8"/>
        <v/>
      </c>
      <c r="D99" s="133" t="str">
        <f t="shared" ca="1" si="10"/>
        <v/>
      </c>
      <c r="E99" s="133" t="str">
        <f t="shared" ca="1" si="11"/>
        <v/>
      </c>
      <c r="F99" s="252" t="str">
        <f>IF($C99="","",IF($G99="","",COUNTA(G$7:$G99)-COUNTBLANK(G$7:$G99)))</f>
        <v/>
      </c>
      <c r="G99" s="253" t="str">
        <f t="shared" ca="1" si="12"/>
        <v/>
      </c>
      <c r="H99" s="252" t="str">
        <f t="shared" si="9"/>
        <v/>
      </c>
      <c r="I99" s="255" t="str">
        <f t="shared" ca="1" si="13"/>
        <v/>
      </c>
      <c r="J99" s="252" t="str">
        <f t="shared" ca="1" si="14"/>
        <v/>
      </c>
      <c r="K99" s="134" t="str">
        <f t="shared" ca="1" si="15"/>
        <v/>
      </c>
      <c r="L99" s="327"/>
      <c r="M99" s="327"/>
      <c r="N99" s="327"/>
      <c r="O99" s="327"/>
      <c r="P99" s="327"/>
      <c r="Q99" s="327"/>
      <c r="R99" s="319"/>
      <c r="S99" s="319"/>
    </row>
    <row r="100" spans="2:19">
      <c r="B100" s="239"/>
      <c r="C100" s="135" t="str">
        <f t="shared" si="8"/>
        <v/>
      </c>
      <c r="D100" s="133" t="str">
        <f t="shared" ca="1" si="10"/>
        <v/>
      </c>
      <c r="E100" s="133" t="str">
        <f t="shared" ca="1" si="11"/>
        <v/>
      </c>
      <c r="F100" s="252" t="str">
        <f>IF($C100="","",IF($G100="","",COUNTA(G$7:$G100)-COUNTBLANK(G$7:$G100)))</f>
        <v/>
      </c>
      <c r="G100" s="253" t="str">
        <f t="shared" ca="1" si="12"/>
        <v/>
      </c>
      <c r="H100" s="252" t="str">
        <f t="shared" si="9"/>
        <v/>
      </c>
      <c r="I100" s="255" t="str">
        <f t="shared" ca="1" si="13"/>
        <v/>
      </c>
      <c r="J100" s="252" t="str">
        <f t="shared" ca="1" si="14"/>
        <v/>
      </c>
      <c r="K100" s="134" t="str">
        <f t="shared" ca="1" si="15"/>
        <v/>
      </c>
      <c r="L100" s="327"/>
      <c r="M100" s="327"/>
      <c r="N100" s="327"/>
      <c r="O100" s="327"/>
      <c r="P100" s="327"/>
      <c r="Q100" s="327"/>
      <c r="R100" s="319"/>
      <c r="S100" s="319"/>
    </row>
    <row r="101" spans="2:19">
      <c r="B101" s="239"/>
      <c r="C101" s="135" t="str">
        <f t="shared" si="8"/>
        <v/>
      </c>
      <c r="D101" s="133" t="str">
        <f t="shared" ca="1" si="10"/>
        <v/>
      </c>
      <c r="E101" s="133" t="str">
        <f t="shared" ca="1" si="11"/>
        <v/>
      </c>
      <c r="F101" s="252" t="str">
        <f>IF($C101="","",IF($G101="","",COUNTA(G$7:$G101)-COUNTBLANK(G$7:$G101)))</f>
        <v/>
      </c>
      <c r="G101" s="253" t="str">
        <f t="shared" ca="1" si="12"/>
        <v/>
      </c>
      <c r="H101" s="252" t="str">
        <f t="shared" si="9"/>
        <v/>
      </c>
      <c r="I101" s="255" t="str">
        <f t="shared" ca="1" si="13"/>
        <v/>
      </c>
      <c r="J101" s="252" t="str">
        <f t="shared" ca="1" si="14"/>
        <v/>
      </c>
      <c r="K101" s="134" t="str">
        <f t="shared" ca="1" si="15"/>
        <v/>
      </c>
      <c r="L101" s="327"/>
      <c r="M101" s="327"/>
      <c r="N101" s="327"/>
      <c r="O101" s="327"/>
      <c r="P101" s="327"/>
      <c r="Q101" s="327"/>
      <c r="R101" s="319"/>
      <c r="S101" s="319"/>
    </row>
    <row r="102" spans="2:19">
      <c r="B102" s="239"/>
      <c r="C102" s="135" t="str">
        <f t="shared" si="8"/>
        <v/>
      </c>
      <c r="D102" s="133" t="str">
        <f t="shared" ca="1" si="10"/>
        <v/>
      </c>
      <c r="E102" s="133" t="str">
        <f t="shared" ca="1" si="11"/>
        <v/>
      </c>
      <c r="F102" s="252" t="str">
        <f>IF($C102="","",IF($G102="","",COUNTA(G$7:$G102)-COUNTBLANK(G$7:$G102)))</f>
        <v/>
      </c>
      <c r="G102" s="253" t="str">
        <f t="shared" ca="1" si="12"/>
        <v/>
      </c>
      <c r="H102" s="252" t="str">
        <f t="shared" si="9"/>
        <v/>
      </c>
      <c r="I102" s="255" t="str">
        <f t="shared" ca="1" si="13"/>
        <v/>
      </c>
      <c r="J102" s="252" t="str">
        <f t="shared" ca="1" si="14"/>
        <v/>
      </c>
      <c r="K102" s="134" t="str">
        <f t="shared" ca="1" si="15"/>
        <v/>
      </c>
      <c r="L102" s="327"/>
      <c r="M102" s="327"/>
      <c r="N102" s="327"/>
      <c r="O102" s="327"/>
      <c r="P102" s="327"/>
      <c r="Q102" s="327"/>
      <c r="R102" s="319"/>
      <c r="S102" s="319"/>
    </row>
    <row r="103" spans="2:19">
      <c r="B103" s="239"/>
      <c r="C103" s="135" t="str">
        <f t="shared" si="8"/>
        <v/>
      </c>
      <c r="D103" s="133" t="str">
        <f t="shared" ca="1" si="10"/>
        <v/>
      </c>
      <c r="E103" s="133" t="str">
        <f t="shared" ca="1" si="11"/>
        <v/>
      </c>
      <c r="F103" s="252" t="str">
        <f>IF($C103="","",IF($G103="","",COUNTA(G$7:$G103)-COUNTBLANK(G$7:$G103)))</f>
        <v/>
      </c>
      <c r="G103" s="253" t="str">
        <f t="shared" ca="1" si="12"/>
        <v/>
      </c>
      <c r="H103" s="252" t="str">
        <f t="shared" si="9"/>
        <v/>
      </c>
      <c r="I103" s="255" t="str">
        <f t="shared" ca="1" si="13"/>
        <v/>
      </c>
      <c r="J103" s="252" t="str">
        <f t="shared" ca="1" si="14"/>
        <v/>
      </c>
      <c r="K103" s="134" t="str">
        <f t="shared" ca="1" si="15"/>
        <v/>
      </c>
      <c r="L103" s="327"/>
      <c r="M103" s="327"/>
      <c r="N103" s="327"/>
      <c r="O103" s="327"/>
      <c r="P103" s="327"/>
      <c r="Q103" s="327"/>
      <c r="R103" s="319"/>
      <c r="S103" s="319"/>
    </row>
    <row r="104" spans="2:19">
      <c r="B104" s="239"/>
      <c r="C104" s="135" t="str">
        <f t="shared" si="8"/>
        <v/>
      </c>
      <c r="D104" s="133" t="str">
        <f t="shared" ca="1" si="10"/>
        <v/>
      </c>
      <c r="E104" s="133" t="str">
        <f t="shared" ca="1" si="11"/>
        <v/>
      </c>
      <c r="F104" s="252" t="str">
        <f>IF($C104="","",IF($G104="","",COUNTA(G$7:$G104)-COUNTBLANK(G$7:$G104)))</f>
        <v/>
      </c>
      <c r="G104" s="253" t="str">
        <f t="shared" ca="1" si="12"/>
        <v/>
      </c>
      <c r="H104" s="252" t="str">
        <f t="shared" si="9"/>
        <v/>
      </c>
      <c r="I104" s="255" t="str">
        <f t="shared" ca="1" si="13"/>
        <v/>
      </c>
      <c r="J104" s="252" t="str">
        <f t="shared" ca="1" si="14"/>
        <v/>
      </c>
      <c r="K104" s="134" t="str">
        <f t="shared" ca="1" si="15"/>
        <v/>
      </c>
      <c r="L104" s="327"/>
      <c r="M104" s="327"/>
      <c r="N104" s="327"/>
      <c r="O104" s="327"/>
      <c r="P104" s="327"/>
      <c r="Q104" s="327"/>
      <c r="R104" s="319"/>
      <c r="S104" s="319"/>
    </row>
    <row r="105" spans="2:19">
      <c r="B105" s="239"/>
      <c r="C105" s="135" t="str">
        <f t="shared" si="8"/>
        <v/>
      </c>
      <c r="D105" s="133" t="str">
        <f t="shared" ca="1" si="10"/>
        <v/>
      </c>
      <c r="E105" s="133" t="str">
        <f t="shared" ca="1" si="11"/>
        <v/>
      </c>
      <c r="F105" s="252" t="str">
        <f>IF($C105="","",IF($G105="","",COUNTA(G$7:$G105)-COUNTBLANK(G$7:$G105)))</f>
        <v/>
      </c>
      <c r="G105" s="253" t="str">
        <f t="shared" ca="1" si="12"/>
        <v/>
      </c>
      <c r="H105" s="252" t="str">
        <f t="shared" si="9"/>
        <v/>
      </c>
      <c r="I105" s="255" t="str">
        <f t="shared" ca="1" si="13"/>
        <v/>
      </c>
      <c r="J105" s="252" t="str">
        <f t="shared" ca="1" si="14"/>
        <v/>
      </c>
      <c r="K105" s="134" t="str">
        <f t="shared" ca="1" si="15"/>
        <v/>
      </c>
      <c r="L105" s="327"/>
      <c r="M105" s="327"/>
      <c r="N105" s="327"/>
      <c r="O105" s="327"/>
      <c r="P105" s="327"/>
      <c r="Q105" s="327"/>
      <c r="R105" s="319"/>
      <c r="S105" s="319"/>
    </row>
    <row r="106" spans="2:19">
      <c r="B106" s="239"/>
      <c r="C106" s="135" t="str">
        <f t="shared" si="8"/>
        <v/>
      </c>
      <c r="D106" s="133" t="str">
        <f t="shared" ca="1" si="10"/>
        <v/>
      </c>
      <c r="E106" s="133" t="str">
        <f t="shared" ca="1" si="11"/>
        <v/>
      </c>
      <c r="F106" s="252" t="str">
        <f>IF($C106="","",IF($G106="","",COUNTA(G$7:$G106)-COUNTBLANK(G$7:$G106)))</f>
        <v/>
      </c>
      <c r="G106" s="253" t="str">
        <f t="shared" ca="1" si="12"/>
        <v/>
      </c>
      <c r="H106" s="252" t="str">
        <f t="shared" si="9"/>
        <v/>
      </c>
      <c r="I106" s="255" t="str">
        <f t="shared" ca="1" si="13"/>
        <v/>
      </c>
      <c r="J106" s="252" t="str">
        <f t="shared" ca="1" si="14"/>
        <v/>
      </c>
      <c r="K106" s="134" t="str">
        <f t="shared" ca="1" si="15"/>
        <v/>
      </c>
      <c r="L106" s="327"/>
      <c r="M106" s="327"/>
      <c r="N106" s="327"/>
      <c r="O106" s="327"/>
      <c r="P106" s="327"/>
      <c r="Q106" s="327"/>
      <c r="R106" s="319"/>
      <c r="S106" s="319"/>
    </row>
    <row r="107" spans="2:19">
      <c r="B107" s="239"/>
      <c r="C107" s="135" t="str">
        <f t="shared" si="8"/>
        <v/>
      </c>
      <c r="D107" s="133" t="str">
        <f t="shared" ca="1" si="10"/>
        <v/>
      </c>
      <c r="E107" s="133" t="str">
        <f t="shared" ca="1" si="11"/>
        <v/>
      </c>
      <c r="F107" s="252" t="str">
        <f>IF($C107="","",IF($G107="","",COUNTA(G$7:$G107)-COUNTBLANK(G$7:$G107)))</f>
        <v/>
      </c>
      <c r="G107" s="253" t="str">
        <f t="shared" ca="1" si="12"/>
        <v/>
      </c>
      <c r="H107" s="252" t="str">
        <f t="shared" si="9"/>
        <v/>
      </c>
      <c r="I107" s="255" t="str">
        <f t="shared" ca="1" si="13"/>
        <v/>
      </c>
      <c r="J107" s="252" t="str">
        <f t="shared" ca="1" si="14"/>
        <v/>
      </c>
      <c r="K107" s="134" t="str">
        <f t="shared" ca="1" si="15"/>
        <v/>
      </c>
      <c r="L107" s="327"/>
      <c r="M107" s="327"/>
      <c r="N107" s="327"/>
      <c r="O107" s="327"/>
      <c r="P107" s="327"/>
      <c r="Q107" s="327"/>
      <c r="R107" s="319"/>
      <c r="S107" s="319"/>
    </row>
    <row r="108" spans="2:19">
      <c r="B108" s="239"/>
      <c r="C108" s="135" t="str">
        <f t="shared" si="8"/>
        <v/>
      </c>
      <c r="D108" s="133" t="str">
        <f t="shared" ca="1" si="10"/>
        <v/>
      </c>
      <c r="E108" s="133" t="str">
        <f t="shared" ca="1" si="11"/>
        <v/>
      </c>
      <c r="F108" s="252" t="str">
        <f>IF($C108="","",IF($G108="","",COUNTA(G$7:$G108)-COUNTBLANK(G$7:$G108)))</f>
        <v/>
      </c>
      <c r="G108" s="253" t="str">
        <f t="shared" ca="1" si="12"/>
        <v/>
      </c>
      <c r="H108" s="252" t="str">
        <f t="shared" si="9"/>
        <v/>
      </c>
      <c r="I108" s="255" t="str">
        <f t="shared" ca="1" si="13"/>
        <v/>
      </c>
      <c r="J108" s="252" t="str">
        <f t="shared" ca="1" si="14"/>
        <v/>
      </c>
      <c r="K108" s="134" t="str">
        <f t="shared" ca="1" si="15"/>
        <v/>
      </c>
      <c r="L108" s="327"/>
      <c r="M108" s="327"/>
      <c r="N108" s="327"/>
      <c r="O108" s="327"/>
      <c r="P108" s="327"/>
      <c r="Q108" s="327"/>
      <c r="R108" s="319"/>
      <c r="S108" s="319"/>
    </row>
    <row r="109" spans="2:19">
      <c r="B109" s="239"/>
      <c r="C109" s="135" t="str">
        <f t="shared" si="8"/>
        <v/>
      </c>
      <c r="D109" s="133" t="str">
        <f t="shared" ca="1" si="10"/>
        <v/>
      </c>
      <c r="E109" s="133" t="str">
        <f t="shared" ca="1" si="11"/>
        <v/>
      </c>
      <c r="F109" s="252" t="str">
        <f>IF($C109="","",IF($G109="","",COUNTA(G$7:$G109)-COUNTBLANK(G$7:$G109)))</f>
        <v/>
      </c>
      <c r="G109" s="253" t="str">
        <f t="shared" ca="1" si="12"/>
        <v/>
      </c>
      <c r="H109" s="252" t="str">
        <f t="shared" si="9"/>
        <v/>
      </c>
      <c r="I109" s="255" t="str">
        <f t="shared" ca="1" si="13"/>
        <v/>
      </c>
      <c r="J109" s="252" t="str">
        <f t="shared" ca="1" si="14"/>
        <v/>
      </c>
      <c r="K109" s="134" t="str">
        <f t="shared" ca="1" si="15"/>
        <v/>
      </c>
      <c r="L109" s="327"/>
      <c r="M109" s="327"/>
      <c r="N109" s="327"/>
      <c r="O109" s="327"/>
      <c r="P109" s="327"/>
      <c r="Q109" s="327"/>
      <c r="R109" s="319"/>
      <c r="S109" s="319"/>
    </row>
    <row r="110" spans="2:19">
      <c r="B110" s="239"/>
      <c r="C110" s="135" t="str">
        <f t="shared" si="8"/>
        <v/>
      </c>
      <c r="D110" s="133" t="str">
        <f t="shared" ca="1" si="10"/>
        <v/>
      </c>
      <c r="E110" s="133" t="str">
        <f t="shared" ca="1" si="11"/>
        <v/>
      </c>
      <c r="F110" s="252" t="str">
        <f>IF($C110="","",IF($G110="","",COUNTA(G$7:$G110)-COUNTBLANK(G$7:$G110)))</f>
        <v/>
      </c>
      <c r="G110" s="253" t="str">
        <f t="shared" ca="1" si="12"/>
        <v/>
      </c>
      <c r="H110" s="252" t="str">
        <f t="shared" si="9"/>
        <v/>
      </c>
      <c r="I110" s="255" t="str">
        <f t="shared" ca="1" si="13"/>
        <v/>
      </c>
      <c r="J110" s="252" t="str">
        <f t="shared" ca="1" si="14"/>
        <v/>
      </c>
      <c r="K110" s="134" t="str">
        <f t="shared" ca="1" si="15"/>
        <v/>
      </c>
      <c r="L110" s="327"/>
      <c r="M110" s="327"/>
      <c r="N110" s="327"/>
      <c r="O110" s="327"/>
      <c r="P110" s="327"/>
      <c r="Q110" s="327"/>
      <c r="R110" s="319"/>
      <c r="S110" s="319"/>
    </row>
    <row r="111" spans="2:19">
      <c r="B111" s="239"/>
      <c r="C111" s="135" t="str">
        <f t="shared" si="8"/>
        <v/>
      </c>
      <c r="D111" s="133" t="str">
        <f t="shared" ca="1" si="10"/>
        <v/>
      </c>
      <c r="E111" s="133" t="str">
        <f t="shared" ca="1" si="11"/>
        <v/>
      </c>
      <c r="F111" s="252" t="str">
        <f>IF($C111="","",IF($G111="","",COUNTA(G$7:$G111)-COUNTBLANK(G$7:$G111)))</f>
        <v/>
      </c>
      <c r="G111" s="253" t="str">
        <f t="shared" ca="1" si="12"/>
        <v/>
      </c>
      <c r="H111" s="252" t="str">
        <f t="shared" si="9"/>
        <v/>
      </c>
      <c r="I111" s="255" t="str">
        <f t="shared" ca="1" si="13"/>
        <v/>
      </c>
      <c r="J111" s="252" t="str">
        <f t="shared" ca="1" si="14"/>
        <v/>
      </c>
      <c r="K111" s="134" t="str">
        <f t="shared" ca="1" si="15"/>
        <v/>
      </c>
      <c r="L111" s="327"/>
      <c r="M111" s="327"/>
      <c r="N111" s="327"/>
      <c r="O111" s="327"/>
      <c r="P111" s="327"/>
      <c r="Q111" s="327"/>
      <c r="R111" s="319"/>
      <c r="S111" s="319"/>
    </row>
    <row r="112" spans="2:19">
      <c r="B112" s="239"/>
      <c r="C112" s="135" t="str">
        <f t="shared" si="8"/>
        <v/>
      </c>
      <c r="D112" s="133" t="str">
        <f t="shared" ca="1" si="10"/>
        <v/>
      </c>
      <c r="E112" s="133" t="str">
        <f t="shared" ca="1" si="11"/>
        <v/>
      </c>
      <c r="F112" s="252" t="str">
        <f>IF($C112="","",IF($G112="","",COUNTA(G$7:$G112)-COUNTBLANK(G$7:$G112)))</f>
        <v/>
      </c>
      <c r="G112" s="253" t="str">
        <f t="shared" ca="1" si="12"/>
        <v/>
      </c>
      <c r="H112" s="252" t="str">
        <f t="shared" si="9"/>
        <v/>
      </c>
      <c r="I112" s="255" t="str">
        <f t="shared" ca="1" si="13"/>
        <v/>
      </c>
      <c r="J112" s="252" t="str">
        <f t="shared" ca="1" si="14"/>
        <v/>
      </c>
      <c r="K112" s="134" t="str">
        <f t="shared" ca="1" si="15"/>
        <v/>
      </c>
      <c r="L112" s="327"/>
      <c r="M112" s="327"/>
      <c r="N112" s="327"/>
      <c r="O112" s="327"/>
      <c r="P112" s="327"/>
      <c r="Q112" s="327"/>
      <c r="R112" s="319"/>
      <c r="S112" s="319"/>
    </row>
    <row r="113" spans="2:19">
      <c r="B113" s="239"/>
      <c r="C113" s="135" t="str">
        <f t="shared" si="8"/>
        <v/>
      </c>
      <c r="D113" s="133" t="str">
        <f t="shared" ca="1" si="10"/>
        <v/>
      </c>
      <c r="E113" s="133" t="str">
        <f t="shared" ca="1" si="11"/>
        <v/>
      </c>
      <c r="F113" s="252" t="str">
        <f>IF($C113="","",IF($G113="","",COUNTA(G$7:$G113)-COUNTBLANK(G$7:$G113)))</f>
        <v/>
      </c>
      <c r="G113" s="253" t="str">
        <f t="shared" ca="1" si="12"/>
        <v/>
      </c>
      <c r="H113" s="252" t="str">
        <f t="shared" si="9"/>
        <v/>
      </c>
      <c r="I113" s="255" t="str">
        <f t="shared" ca="1" si="13"/>
        <v/>
      </c>
      <c r="J113" s="252" t="str">
        <f t="shared" ca="1" si="14"/>
        <v/>
      </c>
      <c r="K113" s="134" t="str">
        <f t="shared" ca="1" si="15"/>
        <v/>
      </c>
      <c r="L113" s="327"/>
      <c r="M113" s="327"/>
      <c r="N113" s="327"/>
      <c r="O113" s="327"/>
      <c r="P113" s="327"/>
      <c r="Q113" s="327"/>
      <c r="R113" s="319"/>
      <c r="S113" s="319"/>
    </row>
    <row r="114" spans="2:19">
      <c r="B114" s="239"/>
      <c r="C114" s="135" t="str">
        <f t="shared" si="8"/>
        <v/>
      </c>
      <c r="D114" s="133" t="str">
        <f t="shared" ca="1" si="10"/>
        <v/>
      </c>
      <c r="E114" s="133" t="str">
        <f t="shared" ca="1" si="11"/>
        <v/>
      </c>
      <c r="F114" s="252" t="str">
        <f>IF($C114="","",IF($G114="","",COUNTA(G$7:$G114)-COUNTBLANK(G$7:$G114)))</f>
        <v/>
      </c>
      <c r="G114" s="253" t="str">
        <f t="shared" ca="1" si="12"/>
        <v/>
      </c>
      <c r="H114" s="252" t="str">
        <f t="shared" si="9"/>
        <v/>
      </c>
      <c r="I114" s="255" t="str">
        <f t="shared" ca="1" si="13"/>
        <v/>
      </c>
      <c r="J114" s="252" t="str">
        <f t="shared" ca="1" si="14"/>
        <v/>
      </c>
      <c r="K114" s="134" t="str">
        <f t="shared" ca="1" si="15"/>
        <v/>
      </c>
      <c r="L114" s="327"/>
      <c r="M114" s="327"/>
      <c r="N114" s="327"/>
      <c r="O114" s="327"/>
      <c r="P114" s="327"/>
      <c r="Q114" s="327"/>
      <c r="R114" s="319"/>
      <c r="S114" s="319"/>
    </row>
    <row r="115" spans="2:19">
      <c r="B115" s="239"/>
      <c r="C115" s="135" t="str">
        <f t="shared" si="8"/>
        <v/>
      </c>
      <c r="D115" s="133" t="str">
        <f t="shared" ca="1" si="10"/>
        <v/>
      </c>
      <c r="E115" s="133" t="str">
        <f t="shared" ca="1" si="11"/>
        <v/>
      </c>
      <c r="F115" s="252" t="str">
        <f>IF($C115="","",IF($G115="","",COUNTA(G$7:$G115)-COUNTBLANK(G$7:$G115)))</f>
        <v/>
      </c>
      <c r="G115" s="253" t="str">
        <f t="shared" ca="1" si="12"/>
        <v/>
      </c>
      <c r="H115" s="252" t="str">
        <f t="shared" si="9"/>
        <v/>
      </c>
      <c r="I115" s="255" t="str">
        <f t="shared" ca="1" si="13"/>
        <v/>
      </c>
      <c r="J115" s="252" t="str">
        <f t="shared" ca="1" si="14"/>
        <v/>
      </c>
      <c r="K115" s="134" t="str">
        <f t="shared" ca="1" si="15"/>
        <v/>
      </c>
      <c r="L115" s="327"/>
      <c r="M115" s="327"/>
      <c r="N115" s="327"/>
      <c r="O115" s="327"/>
      <c r="P115" s="327"/>
      <c r="Q115" s="327"/>
      <c r="R115" s="319"/>
      <c r="S115" s="319"/>
    </row>
    <row r="116" spans="2:19">
      <c r="B116" s="239"/>
      <c r="C116" s="135" t="str">
        <f t="shared" si="8"/>
        <v/>
      </c>
      <c r="D116" s="133" t="str">
        <f t="shared" ca="1" si="10"/>
        <v/>
      </c>
      <c r="E116" s="133" t="str">
        <f t="shared" ca="1" si="11"/>
        <v/>
      </c>
      <c r="F116" s="252" t="str">
        <f>IF($C116="","",IF($G116="","",COUNTA(G$7:$G116)-COUNTBLANK(G$7:$G116)))</f>
        <v/>
      </c>
      <c r="G116" s="253" t="str">
        <f t="shared" ca="1" si="12"/>
        <v/>
      </c>
      <c r="H116" s="252" t="str">
        <f t="shared" si="9"/>
        <v/>
      </c>
      <c r="I116" s="255" t="str">
        <f t="shared" ca="1" si="13"/>
        <v/>
      </c>
      <c r="J116" s="252" t="str">
        <f t="shared" ca="1" si="14"/>
        <v/>
      </c>
      <c r="K116" s="134" t="str">
        <f t="shared" ca="1" si="15"/>
        <v/>
      </c>
      <c r="L116" s="327"/>
      <c r="M116" s="327"/>
      <c r="N116" s="327"/>
      <c r="O116" s="327"/>
      <c r="P116" s="327"/>
      <c r="Q116" s="327"/>
      <c r="R116" s="319"/>
      <c r="S116" s="319"/>
    </row>
    <row r="117" spans="2:19">
      <c r="B117" s="239"/>
      <c r="C117" s="135" t="str">
        <f t="shared" si="8"/>
        <v/>
      </c>
      <c r="D117" s="133" t="str">
        <f t="shared" ca="1" si="10"/>
        <v/>
      </c>
      <c r="E117" s="133" t="str">
        <f t="shared" ca="1" si="11"/>
        <v/>
      </c>
      <c r="F117" s="252" t="str">
        <f>IF($C117="","",IF($G117="","",COUNTA(G$7:$G117)-COUNTBLANK(G$7:$G117)))</f>
        <v/>
      </c>
      <c r="G117" s="253" t="str">
        <f t="shared" ca="1" si="12"/>
        <v/>
      </c>
      <c r="H117" s="252" t="str">
        <f t="shared" si="9"/>
        <v/>
      </c>
      <c r="I117" s="255" t="str">
        <f t="shared" ca="1" si="13"/>
        <v/>
      </c>
      <c r="J117" s="252" t="str">
        <f t="shared" ca="1" si="14"/>
        <v/>
      </c>
      <c r="K117" s="134" t="str">
        <f t="shared" ca="1" si="15"/>
        <v/>
      </c>
      <c r="L117" s="327"/>
      <c r="M117" s="327"/>
      <c r="N117" s="327"/>
      <c r="O117" s="327"/>
      <c r="P117" s="327"/>
      <c r="Q117" s="327"/>
      <c r="R117" s="319"/>
      <c r="S117" s="319"/>
    </row>
    <row r="118" spans="2:19">
      <c r="B118" s="239"/>
      <c r="C118" s="135" t="str">
        <f t="shared" si="8"/>
        <v/>
      </c>
      <c r="D118" s="133" t="str">
        <f t="shared" ca="1" si="10"/>
        <v/>
      </c>
      <c r="E118" s="133" t="str">
        <f t="shared" ca="1" si="11"/>
        <v/>
      </c>
      <c r="F118" s="252" t="str">
        <f>IF($C118="","",IF($G118="","",COUNTA(G$7:$G118)-COUNTBLANK(G$7:$G118)))</f>
        <v/>
      </c>
      <c r="G118" s="253" t="str">
        <f t="shared" ca="1" si="12"/>
        <v/>
      </c>
      <c r="H118" s="252" t="str">
        <f t="shared" si="9"/>
        <v/>
      </c>
      <c r="I118" s="255" t="str">
        <f t="shared" ca="1" si="13"/>
        <v/>
      </c>
      <c r="J118" s="252" t="str">
        <f t="shared" ca="1" si="14"/>
        <v/>
      </c>
      <c r="K118" s="134" t="str">
        <f t="shared" ca="1" si="15"/>
        <v/>
      </c>
      <c r="L118" s="327"/>
      <c r="M118" s="327"/>
      <c r="N118" s="327"/>
      <c r="O118" s="327"/>
      <c r="P118" s="327"/>
      <c r="Q118" s="327"/>
      <c r="R118" s="319"/>
      <c r="S118" s="319"/>
    </row>
    <row r="119" spans="2:19">
      <c r="B119" s="239"/>
      <c r="C119" s="135" t="str">
        <f t="shared" si="8"/>
        <v/>
      </c>
      <c r="D119" s="133" t="str">
        <f t="shared" ca="1" si="10"/>
        <v/>
      </c>
      <c r="E119" s="133" t="str">
        <f t="shared" ca="1" si="11"/>
        <v/>
      </c>
      <c r="F119" s="252" t="str">
        <f>IF($C119="","",IF($G119="","",COUNTA(G$7:$G119)-COUNTBLANK(G$7:$G119)))</f>
        <v/>
      </c>
      <c r="G119" s="253" t="str">
        <f t="shared" ca="1" si="12"/>
        <v/>
      </c>
      <c r="H119" s="252" t="str">
        <f t="shared" si="9"/>
        <v/>
      </c>
      <c r="I119" s="255" t="str">
        <f t="shared" ca="1" si="13"/>
        <v/>
      </c>
      <c r="J119" s="252" t="str">
        <f t="shared" ca="1" si="14"/>
        <v/>
      </c>
      <c r="K119" s="134" t="str">
        <f t="shared" ca="1" si="15"/>
        <v/>
      </c>
      <c r="L119" s="327"/>
      <c r="M119" s="327"/>
      <c r="N119" s="327"/>
      <c r="O119" s="327"/>
      <c r="P119" s="327"/>
      <c r="Q119" s="327"/>
      <c r="R119" s="319"/>
      <c r="S119" s="319"/>
    </row>
    <row r="120" spans="2:19">
      <c r="B120" s="239"/>
      <c r="C120" s="135" t="str">
        <f t="shared" si="8"/>
        <v/>
      </c>
      <c r="D120" s="133" t="str">
        <f t="shared" ca="1" si="10"/>
        <v/>
      </c>
      <c r="E120" s="133" t="str">
        <f t="shared" ca="1" si="11"/>
        <v/>
      </c>
      <c r="F120" s="252" t="str">
        <f>IF($C120="","",IF($G120="","",COUNTA(G$7:$G120)-COUNTBLANK(G$7:$G120)))</f>
        <v/>
      </c>
      <c r="G120" s="253" t="str">
        <f t="shared" ca="1" si="12"/>
        <v/>
      </c>
      <c r="H120" s="252" t="str">
        <f t="shared" si="9"/>
        <v/>
      </c>
      <c r="I120" s="255" t="str">
        <f t="shared" ca="1" si="13"/>
        <v/>
      </c>
      <c r="J120" s="252" t="str">
        <f t="shared" ca="1" si="14"/>
        <v/>
      </c>
      <c r="K120" s="134" t="str">
        <f t="shared" ca="1" si="15"/>
        <v/>
      </c>
      <c r="L120" s="327"/>
      <c r="M120" s="327"/>
      <c r="N120" s="327"/>
      <c r="O120" s="327"/>
      <c r="P120" s="327"/>
      <c r="Q120" s="327"/>
      <c r="R120" s="319"/>
      <c r="S120" s="319"/>
    </row>
    <row r="121" spans="2:19">
      <c r="B121" s="239"/>
      <c r="C121" s="135" t="str">
        <f t="shared" si="8"/>
        <v/>
      </c>
      <c r="D121" s="133" t="str">
        <f t="shared" ca="1" si="10"/>
        <v/>
      </c>
      <c r="E121" s="133" t="str">
        <f t="shared" ca="1" si="11"/>
        <v/>
      </c>
      <c r="F121" s="252" t="str">
        <f>IF($C121="","",IF($G121="","",COUNTA(G$7:$G121)-COUNTBLANK(G$7:$G121)))</f>
        <v/>
      </c>
      <c r="G121" s="253" t="str">
        <f t="shared" ca="1" si="12"/>
        <v/>
      </c>
      <c r="H121" s="252" t="str">
        <f t="shared" si="9"/>
        <v/>
      </c>
      <c r="I121" s="255" t="str">
        <f t="shared" ca="1" si="13"/>
        <v/>
      </c>
      <c r="J121" s="252" t="str">
        <f t="shared" ca="1" si="14"/>
        <v/>
      </c>
      <c r="K121" s="134" t="str">
        <f t="shared" ca="1" si="15"/>
        <v/>
      </c>
      <c r="L121" s="327"/>
      <c r="M121" s="327"/>
      <c r="N121" s="327"/>
      <c r="O121" s="327"/>
      <c r="P121" s="327"/>
      <c r="Q121" s="327"/>
      <c r="R121" s="319"/>
      <c r="S121" s="319"/>
    </row>
    <row r="122" spans="2:19">
      <c r="B122" s="239"/>
      <c r="C122" s="135" t="str">
        <f t="shared" si="8"/>
        <v/>
      </c>
      <c r="D122" s="133" t="str">
        <f t="shared" ca="1" si="10"/>
        <v/>
      </c>
      <c r="E122" s="133" t="str">
        <f t="shared" ca="1" si="11"/>
        <v/>
      </c>
      <c r="F122" s="252" t="str">
        <f>IF($C122="","",IF($G122="","",COUNTA(G$7:$G122)-COUNTBLANK(G$7:$G122)))</f>
        <v/>
      </c>
      <c r="G122" s="253" t="str">
        <f t="shared" ca="1" si="12"/>
        <v/>
      </c>
      <c r="H122" s="252" t="str">
        <f t="shared" si="9"/>
        <v/>
      </c>
      <c r="I122" s="255" t="str">
        <f t="shared" ca="1" si="13"/>
        <v/>
      </c>
      <c r="J122" s="252" t="str">
        <f t="shared" ca="1" si="14"/>
        <v/>
      </c>
      <c r="K122" s="134" t="str">
        <f t="shared" ca="1" si="15"/>
        <v/>
      </c>
      <c r="L122" s="327"/>
      <c r="M122" s="327"/>
      <c r="N122" s="327"/>
      <c r="O122" s="327"/>
      <c r="P122" s="327"/>
      <c r="Q122" s="327"/>
      <c r="R122" s="319"/>
      <c r="S122" s="319"/>
    </row>
    <row r="123" spans="2:19">
      <c r="B123" s="239"/>
      <c r="C123" s="135" t="str">
        <f t="shared" si="8"/>
        <v/>
      </c>
      <c r="D123" s="133" t="str">
        <f t="shared" ca="1" si="10"/>
        <v/>
      </c>
      <c r="E123" s="133" t="str">
        <f t="shared" ca="1" si="11"/>
        <v/>
      </c>
      <c r="F123" s="252" t="str">
        <f>IF($C123="","",IF($G123="","",COUNTA(G$7:$G123)-COUNTBLANK(G$7:$G123)))</f>
        <v/>
      </c>
      <c r="G123" s="253" t="str">
        <f t="shared" ca="1" si="12"/>
        <v/>
      </c>
      <c r="H123" s="252" t="str">
        <f t="shared" si="9"/>
        <v/>
      </c>
      <c r="I123" s="255" t="str">
        <f t="shared" ca="1" si="13"/>
        <v/>
      </c>
      <c r="J123" s="252" t="str">
        <f t="shared" ca="1" si="14"/>
        <v/>
      </c>
      <c r="K123" s="134" t="str">
        <f t="shared" ca="1" si="15"/>
        <v/>
      </c>
      <c r="L123" s="327"/>
      <c r="M123" s="327"/>
      <c r="N123" s="327"/>
      <c r="O123" s="327"/>
      <c r="P123" s="327"/>
      <c r="Q123" s="327"/>
      <c r="R123" s="319"/>
      <c r="S123" s="319"/>
    </row>
    <row r="124" spans="2:19">
      <c r="B124" s="239"/>
      <c r="C124" s="135" t="str">
        <f t="shared" si="8"/>
        <v/>
      </c>
      <c r="D124" s="133" t="str">
        <f t="shared" ca="1" si="10"/>
        <v/>
      </c>
      <c r="E124" s="133" t="str">
        <f t="shared" ca="1" si="11"/>
        <v/>
      </c>
      <c r="F124" s="252" t="str">
        <f>IF($C124="","",IF($G124="","",COUNTA(G$7:$G124)-COUNTBLANK(G$7:$G124)))</f>
        <v/>
      </c>
      <c r="G124" s="253" t="str">
        <f t="shared" ca="1" si="12"/>
        <v/>
      </c>
      <c r="H124" s="252" t="str">
        <f t="shared" si="9"/>
        <v/>
      </c>
      <c r="I124" s="255" t="str">
        <f t="shared" ca="1" si="13"/>
        <v/>
      </c>
      <c r="J124" s="252" t="str">
        <f t="shared" ca="1" si="14"/>
        <v/>
      </c>
      <c r="K124" s="134" t="str">
        <f t="shared" ca="1" si="15"/>
        <v/>
      </c>
      <c r="L124" s="327"/>
      <c r="M124" s="327"/>
      <c r="N124" s="327"/>
      <c r="O124" s="327"/>
      <c r="P124" s="327"/>
      <c r="Q124" s="327"/>
      <c r="R124" s="319"/>
      <c r="S124" s="319"/>
    </row>
    <row r="125" spans="2:19">
      <c r="B125" s="239"/>
      <c r="C125" s="135" t="str">
        <f t="shared" si="8"/>
        <v/>
      </c>
      <c r="D125" s="133" t="str">
        <f t="shared" ca="1" si="10"/>
        <v/>
      </c>
      <c r="E125" s="133" t="str">
        <f t="shared" ca="1" si="11"/>
        <v/>
      </c>
      <c r="F125" s="252" t="str">
        <f>IF($C125="","",IF($G125="","",COUNTA(G$7:$G125)-COUNTBLANK(G$7:$G125)))</f>
        <v/>
      </c>
      <c r="G125" s="253" t="str">
        <f t="shared" ca="1" si="12"/>
        <v/>
      </c>
      <c r="H125" s="252" t="str">
        <f t="shared" si="9"/>
        <v/>
      </c>
      <c r="I125" s="255" t="str">
        <f t="shared" ca="1" si="13"/>
        <v/>
      </c>
      <c r="J125" s="252" t="str">
        <f t="shared" ca="1" si="14"/>
        <v/>
      </c>
      <c r="K125" s="134" t="str">
        <f t="shared" ca="1" si="15"/>
        <v/>
      </c>
      <c r="L125" s="327"/>
      <c r="M125" s="327"/>
      <c r="N125" s="327"/>
      <c r="O125" s="327"/>
      <c r="P125" s="327"/>
      <c r="Q125" s="327"/>
      <c r="R125" s="319"/>
      <c r="S125" s="319"/>
    </row>
    <row r="126" spans="2:19">
      <c r="B126" s="239"/>
      <c r="C126" s="135" t="str">
        <f t="shared" si="8"/>
        <v/>
      </c>
      <c r="D126" s="133" t="str">
        <f t="shared" ca="1" si="10"/>
        <v/>
      </c>
      <c r="E126" s="133" t="str">
        <f t="shared" ca="1" si="11"/>
        <v/>
      </c>
      <c r="F126" s="252" t="str">
        <f>IF($C126="","",IF($G126="","",COUNTA(G$7:$G126)-COUNTBLANK(G$7:$G126)))</f>
        <v/>
      </c>
      <c r="G126" s="253" t="str">
        <f t="shared" ca="1" si="12"/>
        <v/>
      </c>
      <c r="H126" s="252" t="str">
        <f t="shared" si="9"/>
        <v/>
      </c>
      <c r="I126" s="255" t="str">
        <f t="shared" ca="1" si="13"/>
        <v/>
      </c>
      <c r="J126" s="252" t="str">
        <f t="shared" ca="1" si="14"/>
        <v/>
      </c>
      <c r="K126" s="134" t="str">
        <f t="shared" ca="1" si="15"/>
        <v/>
      </c>
      <c r="L126" s="327"/>
      <c r="M126" s="327"/>
      <c r="N126" s="327"/>
      <c r="O126" s="327"/>
      <c r="P126" s="327"/>
      <c r="Q126" s="327"/>
      <c r="R126" s="319"/>
      <c r="S126" s="319"/>
    </row>
    <row r="127" spans="2:19">
      <c r="B127" s="239"/>
      <c r="C127" s="135" t="str">
        <f t="shared" si="8"/>
        <v/>
      </c>
      <c r="D127" s="133" t="str">
        <f t="shared" ca="1" si="10"/>
        <v/>
      </c>
      <c r="E127" s="133" t="str">
        <f t="shared" ca="1" si="11"/>
        <v/>
      </c>
      <c r="F127" s="252" t="str">
        <f>IF($C127="","",IF($G127="","",COUNTA(G$7:$G127)-COUNTBLANK(G$7:$G127)))</f>
        <v/>
      </c>
      <c r="G127" s="253" t="str">
        <f t="shared" ca="1" si="12"/>
        <v/>
      </c>
      <c r="H127" s="252" t="str">
        <f t="shared" si="9"/>
        <v/>
      </c>
      <c r="I127" s="255" t="str">
        <f t="shared" ca="1" si="13"/>
        <v/>
      </c>
      <c r="J127" s="252" t="str">
        <f t="shared" ca="1" si="14"/>
        <v/>
      </c>
      <c r="K127" s="134" t="str">
        <f t="shared" ca="1" si="15"/>
        <v/>
      </c>
      <c r="L127" s="327"/>
      <c r="M127" s="327"/>
      <c r="N127" s="327"/>
      <c r="O127" s="327"/>
      <c r="P127" s="327"/>
      <c r="Q127" s="327"/>
      <c r="R127" s="319"/>
      <c r="S127" s="319"/>
    </row>
    <row r="128" spans="2:19">
      <c r="B128" s="239"/>
      <c r="C128" s="135" t="str">
        <f t="shared" si="8"/>
        <v/>
      </c>
      <c r="D128" s="133" t="str">
        <f t="shared" ca="1" si="10"/>
        <v/>
      </c>
      <c r="E128" s="133" t="str">
        <f t="shared" ca="1" si="11"/>
        <v/>
      </c>
      <c r="F128" s="252" t="str">
        <f>IF($C128="","",IF($G128="","",COUNTA(G$7:$G128)-COUNTBLANK(G$7:$G128)))</f>
        <v/>
      </c>
      <c r="G128" s="253" t="str">
        <f t="shared" ca="1" si="12"/>
        <v/>
      </c>
      <c r="H128" s="252" t="str">
        <f t="shared" si="9"/>
        <v/>
      </c>
      <c r="I128" s="255" t="str">
        <f t="shared" ca="1" si="13"/>
        <v/>
      </c>
      <c r="J128" s="252" t="str">
        <f t="shared" ca="1" si="14"/>
        <v/>
      </c>
      <c r="K128" s="134" t="str">
        <f t="shared" ca="1" si="15"/>
        <v/>
      </c>
      <c r="L128" s="327"/>
      <c r="M128" s="327"/>
      <c r="N128" s="327"/>
      <c r="O128" s="327"/>
      <c r="P128" s="327"/>
      <c r="Q128" s="327"/>
      <c r="R128" s="319"/>
      <c r="S128" s="319"/>
    </row>
    <row r="129" spans="2:19">
      <c r="B129" s="239"/>
      <c r="C129" s="135" t="str">
        <f t="shared" si="8"/>
        <v/>
      </c>
      <c r="D129" s="133" t="str">
        <f t="shared" ca="1" si="10"/>
        <v/>
      </c>
      <c r="E129" s="133" t="str">
        <f t="shared" ca="1" si="11"/>
        <v/>
      </c>
      <c r="F129" s="252" t="str">
        <f>IF($C129="","",IF($G129="","",COUNTA(G$7:$G129)-COUNTBLANK(G$7:$G129)))</f>
        <v/>
      </c>
      <c r="G129" s="253" t="str">
        <f t="shared" ca="1" si="12"/>
        <v/>
      </c>
      <c r="H129" s="252" t="str">
        <f t="shared" si="9"/>
        <v/>
      </c>
      <c r="I129" s="255" t="str">
        <f t="shared" ca="1" si="13"/>
        <v/>
      </c>
      <c r="J129" s="252" t="str">
        <f t="shared" ca="1" si="14"/>
        <v/>
      </c>
      <c r="K129" s="134" t="str">
        <f t="shared" ca="1" si="15"/>
        <v/>
      </c>
      <c r="L129" s="327"/>
      <c r="M129" s="327"/>
      <c r="N129" s="327"/>
      <c r="O129" s="327"/>
      <c r="P129" s="327"/>
      <c r="Q129" s="327"/>
      <c r="R129" s="319"/>
      <c r="S129" s="319"/>
    </row>
    <row r="130" spans="2:19">
      <c r="B130" s="239"/>
      <c r="C130" s="135" t="str">
        <f t="shared" si="8"/>
        <v/>
      </c>
      <c r="D130" s="133" t="str">
        <f t="shared" ca="1" si="10"/>
        <v/>
      </c>
      <c r="E130" s="133" t="str">
        <f t="shared" ca="1" si="11"/>
        <v/>
      </c>
      <c r="F130" s="252" t="str">
        <f>IF($C130="","",IF($G130="","",COUNTA(G$7:$G130)-COUNTBLANK(G$7:$G130)))</f>
        <v/>
      </c>
      <c r="G130" s="253" t="str">
        <f t="shared" ca="1" si="12"/>
        <v/>
      </c>
      <c r="H130" s="252" t="str">
        <f t="shared" si="9"/>
        <v/>
      </c>
      <c r="I130" s="255" t="str">
        <f t="shared" ca="1" si="13"/>
        <v/>
      </c>
      <c r="J130" s="252" t="str">
        <f t="shared" ca="1" si="14"/>
        <v/>
      </c>
      <c r="K130" s="134" t="str">
        <f t="shared" ca="1" si="15"/>
        <v/>
      </c>
      <c r="L130" s="327"/>
      <c r="M130" s="327"/>
      <c r="N130" s="327"/>
      <c r="O130" s="327"/>
      <c r="P130" s="327"/>
      <c r="Q130" s="327"/>
      <c r="R130" s="319"/>
      <c r="S130" s="319"/>
    </row>
    <row r="131" spans="2:19">
      <c r="B131" s="239"/>
      <c r="C131" s="135" t="str">
        <f t="shared" si="8"/>
        <v/>
      </c>
      <c r="D131" s="133" t="str">
        <f t="shared" ca="1" si="10"/>
        <v/>
      </c>
      <c r="E131" s="133" t="str">
        <f t="shared" ca="1" si="11"/>
        <v/>
      </c>
      <c r="F131" s="252" t="str">
        <f>IF($C131="","",IF($G131="","",COUNTA(G$7:$G131)-COUNTBLANK(G$7:$G131)))</f>
        <v/>
      </c>
      <c r="G131" s="253" t="str">
        <f t="shared" ca="1" si="12"/>
        <v/>
      </c>
      <c r="H131" s="252" t="str">
        <f t="shared" si="9"/>
        <v/>
      </c>
      <c r="I131" s="255" t="str">
        <f t="shared" ca="1" si="13"/>
        <v/>
      </c>
      <c r="J131" s="252" t="str">
        <f t="shared" ca="1" si="14"/>
        <v/>
      </c>
      <c r="K131" s="134" t="str">
        <f t="shared" ca="1" si="15"/>
        <v/>
      </c>
      <c r="L131" s="327"/>
      <c r="M131" s="327"/>
      <c r="N131" s="327"/>
      <c r="O131" s="327"/>
      <c r="P131" s="327"/>
      <c r="Q131" s="327"/>
      <c r="R131" s="319"/>
      <c r="S131" s="319"/>
    </row>
    <row r="132" spans="2:19">
      <c r="B132" s="239"/>
      <c r="C132" s="135" t="str">
        <f t="shared" si="8"/>
        <v/>
      </c>
      <c r="D132" s="133" t="str">
        <f t="shared" ca="1" si="10"/>
        <v/>
      </c>
      <c r="E132" s="133" t="str">
        <f t="shared" ca="1" si="11"/>
        <v/>
      </c>
      <c r="F132" s="252" t="str">
        <f>IF($C132="","",IF($G132="","",COUNTA(G$7:$G132)-COUNTBLANK(G$7:$G132)))</f>
        <v/>
      </c>
      <c r="G132" s="253" t="str">
        <f t="shared" ca="1" si="12"/>
        <v/>
      </c>
      <c r="H132" s="252" t="str">
        <f t="shared" si="9"/>
        <v/>
      </c>
      <c r="I132" s="255" t="str">
        <f t="shared" ca="1" si="13"/>
        <v/>
      </c>
      <c r="J132" s="252" t="str">
        <f t="shared" ca="1" si="14"/>
        <v/>
      </c>
      <c r="K132" s="134" t="str">
        <f t="shared" ca="1" si="15"/>
        <v/>
      </c>
      <c r="L132" s="327"/>
      <c r="M132" s="327"/>
      <c r="N132" s="327"/>
      <c r="O132" s="327"/>
      <c r="P132" s="327"/>
      <c r="Q132" s="327"/>
      <c r="R132" s="319"/>
      <c r="S132" s="319"/>
    </row>
    <row r="133" spans="2:19">
      <c r="B133" s="239"/>
      <c r="C133" s="135" t="str">
        <f t="shared" si="8"/>
        <v/>
      </c>
      <c r="D133" s="133" t="str">
        <f t="shared" ca="1" si="10"/>
        <v/>
      </c>
      <c r="E133" s="133" t="str">
        <f t="shared" ca="1" si="11"/>
        <v/>
      </c>
      <c r="F133" s="252" t="str">
        <f>IF($C133="","",IF($G133="","",COUNTA(G$7:$G133)-COUNTBLANK(G$7:$G133)))</f>
        <v/>
      </c>
      <c r="G133" s="253" t="str">
        <f t="shared" ca="1" si="12"/>
        <v/>
      </c>
      <c r="H133" s="252" t="str">
        <f t="shared" si="9"/>
        <v/>
      </c>
      <c r="I133" s="255" t="str">
        <f t="shared" ca="1" si="13"/>
        <v/>
      </c>
      <c r="J133" s="252" t="str">
        <f t="shared" ca="1" si="14"/>
        <v/>
      </c>
      <c r="K133" s="134" t="str">
        <f t="shared" ca="1" si="15"/>
        <v/>
      </c>
      <c r="L133" s="327"/>
      <c r="M133" s="327"/>
      <c r="N133" s="327"/>
      <c r="O133" s="327"/>
      <c r="P133" s="327"/>
      <c r="Q133" s="327"/>
      <c r="R133" s="319"/>
      <c r="S133" s="319"/>
    </row>
    <row r="134" spans="2:19">
      <c r="B134" s="239"/>
      <c r="C134" s="135" t="str">
        <f t="shared" si="8"/>
        <v/>
      </c>
      <c r="D134" s="133" t="str">
        <f t="shared" ca="1" si="10"/>
        <v/>
      </c>
      <c r="E134" s="133" t="str">
        <f t="shared" ca="1" si="11"/>
        <v/>
      </c>
      <c r="F134" s="252" t="str">
        <f>IF($C134="","",IF($G134="","",COUNTA(G$7:$G134)-COUNTBLANK(G$7:$G134)))</f>
        <v/>
      </c>
      <c r="G134" s="253" t="str">
        <f t="shared" ca="1" si="12"/>
        <v/>
      </c>
      <c r="H134" s="252" t="str">
        <f t="shared" si="9"/>
        <v/>
      </c>
      <c r="I134" s="255" t="str">
        <f t="shared" ca="1" si="13"/>
        <v/>
      </c>
      <c r="J134" s="252" t="str">
        <f t="shared" ca="1" si="14"/>
        <v/>
      </c>
      <c r="K134" s="134" t="str">
        <f t="shared" ca="1" si="15"/>
        <v/>
      </c>
      <c r="L134" s="327"/>
      <c r="M134" s="327"/>
      <c r="N134" s="327"/>
      <c r="O134" s="327"/>
      <c r="P134" s="327"/>
      <c r="Q134" s="327"/>
      <c r="R134" s="319"/>
      <c r="S134" s="319"/>
    </row>
    <row r="135" spans="2:19">
      <c r="B135" s="239"/>
      <c r="C135" s="135" t="str">
        <f t="shared" ref="C135:C198" si="16">IF($B135="","",SMALL($B$7:$B$500,ROW(B129)))</f>
        <v/>
      </c>
      <c r="D135" s="133" t="str">
        <f t="shared" ca="1" si="10"/>
        <v/>
      </c>
      <c r="E135" s="133" t="str">
        <f t="shared" ca="1" si="11"/>
        <v/>
      </c>
      <c r="F135" s="252" t="str">
        <f>IF($C135="","",IF($G135="","",COUNTA(G$7:$G135)-COUNTBLANK(G$7:$G135)))</f>
        <v/>
      </c>
      <c r="G135" s="253" t="str">
        <f t="shared" ca="1" si="12"/>
        <v/>
      </c>
      <c r="H135" s="252" t="str">
        <f t="shared" ref="H135:H198" si="17">IF($C135="","",IF($I135="","",LEFT($I135,1)))</f>
        <v/>
      </c>
      <c r="I135" s="255" t="str">
        <f t="shared" ca="1" si="13"/>
        <v/>
      </c>
      <c r="J135" s="252" t="str">
        <f t="shared" ca="1" si="14"/>
        <v/>
      </c>
      <c r="K135" s="134" t="str">
        <f t="shared" ca="1" si="15"/>
        <v/>
      </c>
      <c r="L135" s="327"/>
      <c r="M135" s="327"/>
      <c r="N135" s="327"/>
      <c r="O135" s="327"/>
      <c r="P135" s="327"/>
      <c r="Q135" s="327"/>
      <c r="R135" s="319"/>
      <c r="S135" s="319"/>
    </row>
    <row r="136" spans="2:19">
      <c r="B136" s="239"/>
      <c r="C136" s="135" t="str">
        <f t="shared" si="16"/>
        <v/>
      </c>
      <c r="D136" s="133" t="str">
        <f t="shared" ref="D136:D199" ca="1" si="18">IF($C136="","",IF($C136=$C135,"",IF(INDIRECT($C136&amp;"!e4")="","",INDIRECT($C136&amp;"!e4"))))</f>
        <v/>
      </c>
      <c r="E136" s="133" t="str">
        <f t="shared" ref="E136:E199" ca="1" si="19">IF($C136="","",IF($C136=$C135,"",IF(INDIRECT($C136&amp;"!g4")="","",INDIRECT($C136&amp;"!g4"))))</f>
        <v/>
      </c>
      <c r="F136" s="252" t="str">
        <f>IF($C136="","",IF($G136="","",COUNTA(G$7:$G136)-COUNTBLANK(G$7:$G136)))</f>
        <v/>
      </c>
      <c r="G136" s="253" t="str">
        <f t="shared" ref="G136:G199" ca="1" si="20">IF($C136="","",IF($C136=$C135,"",IF(INDIRECT($C136&amp;"!g5")="","",INDIRECT($C136&amp;"!g5"))))</f>
        <v/>
      </c>
      <c r="H136" s="252" t="str">
        <f t="shared" si="17"/>
        <v/>
      </c>
      <c r="I136" s="255" t="str">
        <f t="shared" ref="I136:I199" ca="1" si="21">IF($C136="","",IF($J136="","",IF(VLOOKUP($J136,INDIRECT($C136&amp;"!$A$12:$b$500"),2,0)=0,"",VLOOKUP($J136,INDIRECT($C136&amp;"!$A$12:$b$500"),2,0))))</f>
        <v/>
      </c>
      <c r="J136" s="252" t="str">
        <f t="shared" ref="J136:J199" ca="1" si="22">IF($C136="","",IF($C136&gt;$C135,1,COUNTA(INDIRECT($C136&amp;"!$D$12:$D$500")-(COUNTA(INDIRECT($C136&amp;"!$D$12:$D$500")-1)))+$J135))</f>
        <v/>
      </c>
      <c r="K136" s="134" t="str">
        <f t="shared" ref="K136:K199" ca="1" si="23">IF($C136="","",IF($J136="","",VLOOKUP($J136,INDIRECT($C136&amp;"!$d$12:$K$500"),2,0)))</f>
        <v/>
      </c>
      <c r="L136" s="327"/>
      <c r="M136" s="327"/>
      <c r="N136" s="327"/>
      <c r="O136" s="327"/>
      <c r="P136" s="327"/>
      <c r="Q136" s="327"/>
      <c r="R136" s="319"/>
      <c r="S136" s="319"/>
    </row>
    <row r="137" spans="2:19">
      <c r="B137" s="239"/>
      <c r="C137" s="135" t="str">
        <f t="shared" si="16"/>
        <v/>
      </c>
      <c r="D137" s="133" t="str">
        <f t="shared" ca="1" si="18"/>
        <v/>
      </c>
      <c r="E137" s="133" t="str">
        <f t="shared" ca="1" si="19"/>
        <v/>
      </c>
      <c r="F137" s="252" t="str">
        <f>IF($C137="","",IF($G137="","",COUNTA(G$7:$G137)-COUNTBLANK(G$7:$G137)))</f>
        <v/>
      </c>
      <c r="G137" s="253" t="str">
        <f t="shared" ca="1" si="20"/>
        <v/>
      </c>
      <c r="H137" s="252" t="str">
        <f t="shared" si="17"/>
        <v/>
      </c>
      <c r="I137" s="255" t="str">
        <f t="shared" ca="1" si="21"/>
        <v/>
      </c>
      <c r="J137" s="252" t="str">
        <f t="shared" ca="1" si="22"/>
        <v/>
      </c>
      <c r="K137" s="134" t="str">
        <f t="shared" ca="1" si="23"/>
        <v/>
      </c>
      <c r="L137" s="327"/>
      <c r="M137" s="327"/>
      <c r="N137" s="327"/>
      <c r="O137" s="327"/>
      <c r="P137" s="327"/>
      <c r="Q137" s="327"/>
      <c r="R137" s="319"/>
      <c r="S137" s="319"/>
    </row>
    <row r="138" spans="2:19">
      <c r="B138" s="239"/>
      <c r="C138" s="135" t="str">
        <f t="shared" si="16"/>
        <v/>
      </c>
      <c r="D138" s="133" t="str">
        <f t="shared" ca="1" si="18"/>
        <v/>
      </c>
      <c r="E138" s="133" t="str">
        <f t="shared" ca="1" si="19"/>
        <v/>
      </c>
      <c r="F138" s="252" t="str">
        <f>IF($C138="","",IF($G138="","",COUNTA(G$7:$G138)-COUNTBLANK(G$7:$G138)))</f>
        <v/>
      </c>
      <c r="G138" s="253" t="str">
        <f t="shared" ca="1" si="20"/>
        <v/>
      </c>
      <c r="H138" s="252" t="str">
        <f t="shared" si="17"/>
        <v/>
      </c>
      <c r="I138" s="255" t="str">
        <f t="shared" ca="1" si="21"/>
        <v/>
      </c>
      <c r="J138" s="252" t="str">
        <f t="shared" ca="1" si="22"/>
        <v/>
      </c>
      <c r="K138" s="134" t="str">
        <f t="shared" ca="1" si="23"/>
        <v/>
      </c>
      <c r="L138" s="327"/>
      <c r="M138" s="327"/>
      <c r="N138" s="327"/>
      <c r="O138" s="327"/>
      <c r="P138" s="327"/>
      <c r="Q138" s="327"/>
      <c r="R138" s="319"/>
      <c r="S138" s="319"/>
    </row>
    <row r="139" spans="2:19">
      <c r="B139" s="239"/>
      <c r="C139" s="135" t="str">
        <f t="shared" si="16"/>
        <v/>
      </c>
      <c r="D139" s="133" t="str">
        <f t="shared" ca="1" si="18"/>
        <v/>
      </c>
      <c r="E139" s="133" t="str">
        <f t="shared" ca="1" si="19"/>
        <v/>
      </c>
      <c r="F139" s="252" t="str">
        <f>IF($C139="","",IF($G139="","",COUNTA(G$7:$G139)-COUNTBLANK(G$7:$G139)))</f>
        <v/>
      </c>
      <c r="G139" s="253" t="str">
        <f t="shared" ca="1" si="20"/>
        <v/>
      </c>
      <c r="H139" s="252" t="str">
        <f t="shared" si="17"/>
        <v/>
      </c>
      <c r="I139" s="255" t="str">
        <f t="shared" ca="1" si="21"/>
        <v/>
      </c>
      <c r="J139" s="252" t="str">
        <f t="shared" ca="1" si="22"/>
        <v/>
      </c>
      <c r="K139" s="134" t="str">
        <f t="shared" ca="1" si="23"/>
        <v/>
      </c>
      <c r="L139" s="327"/>
      <c r="M139" s="327"/>
      <c r="N139" s="327"/>
      <c r="O139" s="327"/>
      <c r="P139" s="327"/>
      <c r="Q139" s="327"/>
      <c r="R139" s="319"/>
      <c r="S139" s="319"/>
    </row>
    <row r="140" spans="2:19">
      <c r="B140" s="239"/>
      <c r="C140" s="135" t="str">
        <f t="shared" si="16"/>
        <v/>
      </c>
      <c r="D140" s="133" t="str">
        <f t="shared" ca="1" si="18"/>
        <v/>
      </c>
      <c r="E140" s="133" t="str">
        <f t="shared" ca="1" si="19"/>
        <v/>
      </c>
      <c r="F140" s="252" t="str">
        <f>IF($C140="","",IF($G140="","",COUNTA(G$7:$G140)-COUNTBLANK(G$7:$G140)))</f>
        <v/>
      </c>
      <c r="G140" s="253" t="str">
        <f t="shared" ca="1" si="20"/>
        <v/>
      </c>
      <c r="H140" s="252" t="str">
        <f t="shared" si="17"/>
        <v/>
      </c>
      <c r="I140" s="255" t="str">
        <f t="shared" ca="1" si="21"/>
        <v/>
      </c>
      <c r="J140" s="252" t="str">
        <f t="shared" ca="1" si="22"/>
        <v/>
      </c>
      <c r="K140" s="134" t="str">
        <f t="shared" ca="1" si="23"/>
        <v/>
      </c>
      <c r="L140" s="327"/>
      <c r="M140" s="327"/>
      <c r="N140" s="327"/>
      <c r="O140" s="327"/>
      <c r="P140" s="327"/>
      <c r="Q140" s="327"/>
      <c r="R140" s="319"/>
      <c r="S140" s="319"/>
    </row>
    <row r="141" spans="2:19">
      <c r="B141" s="239"/>
      <c r="C141" s="135" t="str">
        <f t="shared" si="16"/>
        <v/>
      </c>
      <c r="D141" s="133" t="str">
        <f t="shared" ca="1" si="18"/>
        <v/>
      </c>
      <c r="E141" s="133" t="str">
        <f t="shared" ca="1" si="19"/>
        <v/>
      </c>
      <c r="F141" s="252" t="str">
        <f>IF($C141="","",IF($G141="","",COUNTA(G$7:$G141)-COUNTBLANK(G$7:$G141)))</f>
        <v/>
      </c>
      <c r="G141" s="253" t="str">
        <f t="shared" ca="1" si="20"/>
        <v/>
      </c>
      <c r="H141" s="252" t="str">
        <f t="shared" si="17"/>
        <v/>
      </c>
      <c r="I141" s="255" t="str">
        <f t="shared" ca="1" si="21"/>
        <v/>
      </c>
      <c r="J141" s="252" t="str">
        <f t="shared" ca="1" si="22"/>
        <v/>
      </c>
      <c r="K141" s="134" t="str">
        <f t="shared" ca="1" si="23"/>
        <v/>
      </c>
      <c r="L141" s="327"/>
      <c r="M141" s="327"/>
      <c r="N141" s="327"/>
      <c r="O141" s="327"/>
      <c r="P141" s="327"/>
      <c r="Q141" s="327"/>
      <c r="R141" s="319"/>
      <c r="S141" s="319"/>
    </row>
    <row r="142" spans="2:19">
      <c r="B142" s="239"/>
      <c r="C142" s="135" t="str">
        <f t="shared" si="16"/>
        <v/>
      </c>
      <c r="D142" s="133" t="str">
        <f t="shared" ca="1" si="18"/>
        <v/>
      </c>
      <c r="E142" s="133" t="str">
        <f t="shared" ca="1" si="19"/>
        <v/>
      </c>
      <c r="F142" s="252" t="str">
        <f>IF($C142="","",IF($G142="","",COUNTA(G$7:$G142)-COUNTBLANK(G$7:$G142)))</f>
        <v/>
      </c>
      <c r="G142" s="253" t="str">
        <f t="shared" ca="1" si="20"/>
        <v/>
      </c>
      <c r="H142" s="252" t="str">
        <f t="shared" si="17"/>
        <v/>
      </c>
      <c r="I142" s="255" t="str">
        <f t="shared" ca="1" si="21"/>
        <v/>
      </c>
      <c r="J142" s="252" t="str">
        <f t="shared" ca="1" si="22"/>
        <v/>
      </c>
      <c r="K142" s="134" t="str">
        <f t="shared" ca="1" si="23"/>
        <v/>
      </c>
      <c r="L142" s="327"/>
      <c r="M142" s="327"/>
      <c r="N142" s="327"/>
      <c r="O142" s="327"/>
      <c r="P142" s="327"/>
      <c r="Q142" s="327"/>
      <c r="R142" s="319"/>
      <c r="S142" s="319"/>
    </row>
    <row r="143" spans="2:19">
      <c r="B143" s="239"/>
      <c r="C143" s="135" t="str">
        <f t="shared" si="16"/>
        <v/>
      </c>
      <c r="D143" s="133" t="str">
        <f t="shared" ca="1" si="18"/>
        <v/>
      </c>
      <c r="E143" s="133" t="str">
        <f t="shared" ca="1" si="19"/>
        <v/>
      </c>
      <c r="F143" s="252" t="str">
        <f>IF($C143="","",IF($G143="","",COUNTA(G$7:$G143)-COUNTBLANK(G$7:$G143)))</f>
        <v/>
      </c>
      <c r="G143" s="253" t="str">
        <f t="shared" ca="1" si="20"/>
        <v/>
      </c>
      <c r="H143" s="252" t="str">
        <f t="shared" si="17"/>
        <v/>
      </c>
      <c r="I143" s="255" t="str">
        <f t="shared" ca="1" si="21"/>
        <v/>
      </c>
      <c r="J143" s="252" t="str">
        <f t="shared" ca="1" si="22"/>
        <v/>
      </c>
      <c r="K143" s="134" t="str">
        <f t="shared" ca="1" si="23"/>
        <v/>
      </c>
      <c r="L143" s="327"/>
      <c r="M143" s="327"/>
      <c r="N143" s="327"/>
      <c r="O143" s="327"/>
      <c r="P143" s="327"/>
      <c r="Q143" s="327"/>
      <c r="R143" s="319"/>
      <c r="S143" s="319"/>
    </row>
    <row r="144" spans="2:19">
      <c r="B144" s="239"/>
      <c r="C144" s="135" t="str">
        <f t="shared" si="16"/>
        <v/>
      </c>
      <c r="D144" s="133" t="str">
        <f t="shared" ca="1" si="18"/>
        <v/>
      </c>
      <c r="E144" s="133" t="str">
        <f t="shared" ca="1" si="19"/>
        <v/>
      </c>
      <c r="F144" s="252" t="str">
        <f>IF($C144="","",IF($G144="","",COUNTA(G$7:$G144)-COUNTBLANK(G$7:$G144)))</f>
        <v/>
      </c>
      <c r="G144" s="253" t="str">
        <f t="shared" ca="1" si="20"/>
        <v/>
      </c>
      <c r="H144" s="252" t="str">
        <f t="shared" si="17"/>
        <v/>
      </c>
      <c r="I144" s="255" t="str">
        <f t="shared" ca="1" si="21"/>
        <v/>
      </c>
      <c r="J144" s="252" t="str">
        <f t="shared" ca="1" si="22"/>
        <v/>
      </c>
      <c r="K144" s="134" t="str">
        <f t="shared" ca="1" si="23"/>
        <v/>
      </c>
      <c r="L144" s="327"/>
      <c r="M144" s="327"/>
      <c r="N144" s="327"/>
      <c r="O144" s="327"/>
      <c r="P144" s="327"/>
      <c r="Q144" s="327"/>
      <c r="R144" s="319"/>
      <c r="S144" s="319"/>
    </row>
    <row r="145" spans="2:19">
      <c r="B145" s="239"/>
      <c r="C145" s="135" t="str">
        <f t="shared" si="16"/>
        <v/>
      </c>
      <c r="D145" s="133" t="str">
        <f t="shared" ca="1" si="18"/>
        <v/>
      </c>
      <c r="E145" s="133" t="str">
        <f t="shared" ca="1" si="19"/>
        <v/>
      </c>
      <c r="F145" s="252" t="str">
        <f>IF($C145="","",IF($G145="","",COUNTA(G$7:$G145)-COUNTBLANK(G$7:$G145)))</f>
        <v/>
      </c>
      <c r="G145" s="253" t="str">
        <f t="shared" ca="1" si="20"/>
        <v/>
      </c>
      <c r="H145" s="252" t="str">
        <f t="shared" si="17"/>
        <v/>
      </c>
      <c r="I145" s="255" t="str">
        <f t="shared" ca="1" si="21"/>
        <v/>
      </c>
      <c r="J145" s="252" t="str">
        <f t="shared" ca="1" si="22"/>
        <v/>
      </c>
      <c r="K145" s="134" t="str">
        <f t="shared" ca="1" si="23"/>
        <v/>
      </c>
      <c r="L145" s="327"/>
      <c r="M145" s="327"/>
      <c r="N145" s="327"/>
      <c r="O145" s="327"/>
      <c r="P145" s="327"/>
      <c r="Q145" s="327"/>
      <c r="R145" s="319"/>
      <c r="S145" s="319"/>
    </row>
    <row r="146" spans="2:19">
      <c r="B146" s="239"/>
      <c r="C146" s="135" t="str">
        <f t="shared" si="16"/>
        <v/>
      </c>
      <c r="D146" s="133" t="str">
        <f t="shared" ca="1" si="18"/>
        <v/>
      </c>
      <c r="E146" s="133" t="str">
        <f t="shared" ca="1" si="19"/>
        <v/>
      </c>
      <c r="F146" s="252" t="str">
        <f>IF($C146="","",IF($G146="","",COUNTA(G$7:$G146)-COUNTBLANK(G$7:$G146)))</f>
        <v/>
      </c>
      <c r="G146" s="253" t="str">
        <f t="shared" ca="1" si="20"/>
        <v/>
      </c>
      <c r="H146" s="252" t="str">
        <f t="shared" si="17"/>
        <v/>
      </c>
      <c r="I146" s="255" t="str">
        <f t="shared" ca="1" si="21"/>
        <v/>
      </c>
      <c r="J146" s="252" t="str">
        <f t="shared" ca="1" si="22"/>
        <v/>
      </c>
      <c r="K146" s="134" t="str">
        <f t="shared" ca="1" si="23"/>
        <v/>
      </c>
      <c r="L146" s="327"/>
      <c r="M146" s="327"/>
      <c r="N146" s="327"/>
      <c r="O146" s="327"/>
      <c r="P146" s="327"/>
      <c r="Q146" s="327"/>
      <c r="R146" s="319"/>
      <c r="S146" s="319"/>
    </row>
    <row r="147" spans="2:19">
      <c r="B147" s="239"/>
      <c r="C147" s="135" t="str">
        <f t="shared" si="16"/>
        <v/>
      </c>
      <c r="D147" s="133" t="str">
        <f t="shared" ca="1" si="18"/>
        <v/>
      </c>
      <c r="E147" s="133" t="str">
        <f t="shared" ca="1" si="19"/>
        <v/>
      </c>
      <c r="F147" s="252" t="str">
        <f>IF($C147="","",IF($G147="","",COUNTA(G$7:$G147)-COUNTBLANK(G$7:$G147)))</f>
        <v/>
      </c>
      <c r="G147" s="253" t="str">
        <f t="shared" ca="1" si="20"/>
        <v/>
      </c>
      <c r="H147" s="252" t="str">
        <f t="shared" si="17"/>
        <v/>
      </c>
      <c r="I147" s="255" t="str">
        <f t="shared" ca="1" si="21"/>
        <v/>
      </c>
      <c r="J147" s="252" t="str">
        <f t="shared" ca="1" si="22"/>
        <v/>
      </c>
      <c r="K147" s="134" t="str">
        <f t="shared" ca="1" si="23"/>
        <v/>
      </c>
      <c r="L147" s="327"/>
      <c r="M147" s="327"/>
      <c r="N147" s="327"/>
      <c r="O147" s="327"/>
      <c r="P147" s="327"/>
      <c r="Q147" s="327"/>
      <c r="R147" s="319"/>
      <c r="S147" s="319"/>
    </row>
    <row r="148" spans="2:19">
      <c r="B148" s="239"/>
      <c r="C148" s="135" t="str">
        <f t="shared" si="16"/>
        <v/>
      </c>
      <c r="D148" s="133" t="str">
        <f t="shared" ca="1" si="18"/>
        <v/>
      </c>
      <c r="E148" s="133" t="str">
        <f t="shared" ca="1" si="19"/>
        <v/>
      </c>
      <c r="F148" s="252" t="str">
        <f>IF($C148="","",IF($G148="","",COUNTA(G$7:$G148)-COUNTBLANK(G$7:$G148)))</f>
        <v/>
      </c>
      <c r="G148" s="253" t="str">
        <f t="shared" ca="1" si="20"/>
        <v/>
      </c>
      <c r="H148" s="252" t="str">
        <f t="shared" si="17"/>
        <v/>
      </c>
      <c r="I148" s="255" t="str">
        <f t="shared" ca="1" si="21"/>
        <v/>
      </c>
      <c r="J148" s="252" t="str">
        <f t="shared" ca="1" si="22"/>
        <v/>
      </c>
      <c r="K148" s="134" t="str">
        <f t="shared" ca="1" si="23"/>
        <v/>
      </c>
      <c r="L148" s="327"/>
      <c r="M148" s="327"/>
      <c r="N148" s="327"/>
      <c r="O148" s="327"/>
      <c r="P148" s="327"/>
      <c r="Q148" s="327"/>
      <c r="R148" s="319"/>
      <c r="S148" s="319"/>
    </row>
    <row r="149" spans="2:19">
      <c r="B149" s="239"/>
      <c r="C149" s="135" t="str">
        <f t="shared" si="16"/>
        <v/>
      </c>
      <c r="D149" s="133" t="str">
        <f t="shared" ca="1" si="18"/>
        <v/>
      </c>
      <c r="E149" s="133" t="str">
        <f t="shared" ca="1" si="19"/>
        <v/>
      </c>
      <c r="F149" s="252" t="str">
        <f>IF($C149="","",IF($G149="","",COUNTA(G$7:$G149)-COUNTBLANK(G$7:$G149)))</f>
        <v/>
      </c>
      <c r="G149" s="253" t="str">
        <f t="shared" ca="1" si="20"/>
        <v/>
      </c>
      <c r="H149" s="252" t="str">
        <f t="shared" si="17"/>
        <v/>
      </c>
      <c r="I149" s="255" t="str">
        <f t="shared" ca="1" si="21"/>
        <v/>
      </c>
      <c r="J149" s="252" t="str">
        <f t="shared" ca="1" si="22"/>
        <v/>
      </c>
      <c r="K149" s="134" t="str">
        <f t="shared" ca="1" si="23"/>
        <v/>
      </c>
      <c r="L149" s="327"/>
      <c r="M149" s="327"/>
      <c r="N149" s="327"/>
      <c r="O149" s="327"/>
      <c r="P149" s="327"/>
      <c r="Q149" s="327"/>
      <c r="R149" s="319"/>
      <c r="S149" s="319"/>
    </row>
    <row r="150" spans="2:19">
      <c r="B150" s="239"/>
      <c r="C150" s="135" t="str">
        <f t="shared" si="16"/>
        <v/>
      </c>
      <c r="D150" s="133" t="str">
        <f t="shared" ca="1" si="18"/>
        <v/>
      </c>
      <c r="E150" s="133" t="str">
        <f t="shared" ca="1" si="19"/>
        <v/>
      </c>
      <c r="F150" s="252" t="str">
        <f>IF($C150="","",IF($G150="","",COUNTA(G$7:$G150)-COUNTBLANK(G$7:$G150)))</f>
        <v/>
      </c>
      <c r="G150" s="253" t="str">
        <f t="shared" ca="1" si="20"/>
        <v/>
      </c>
      <c r="H150" s="252" t="str">
        <f t="shared" si="17"/>
        <v/>
      </c>
      <c r="I150" s="255" t="str">
        <f t="shared" ca="1" si="21"/>
        <v/>
      </c>
      <c r="J150" s="252" t="str">
        <f t="shared" ca="1" si="22"/>
        <v/>
      </c>
      <c r="K150" s="134" t="str">
        <f t="shared" ca="1" si="23"/>
        <v/>
      </c>
      <c r="L150" s="327"/>
      <c r="M150" s="327"/>
      <c r="N150" s="327"/>
      <c r="O150" s="327"/>
      <c r="P150" s="327"/>
      <c r="Q150" s="327"/>
      <c r="R150" s="319"/>
      <c r="S150" s="319"/>
    </row>
    <row r="151" spans="2:19">
      <c r="B151" s="239"/>
      <c r="C151" s="135" t="str">
        <f t="shared" si="16"/>
        <v/>
      </c>
      <c r="D151" s="133" t="str">
        <f t="shared" ca="1" si="18"/>
        <v/>
      </c>
      <c r="E151" s="133" t="str">
        <f t="shared" ca="1" si="19"/>
        <v/>
      </c>
      <c r="F151" s="252" t="str">
        <f>IF($C151="","",IF($G151="","",COUNTA(G$7:$G151)-COUNTBLANK(G$7:$G151)))</f>
        <v/>
      </c>
      <c r="G151" s="253" t="str">
        <f t="shared" ca="1" si="20"/>
        <v/>
      </c>
      <c r="H151" s="252" t="str">
        <f t="shared" si="17"/>
        <v/>
      </c>
      <c r="I151" s="255" t="str">
        <f t="shared" ca="1" si="21"/>
        <v/>
      </c>
      <c r="J151" s="252" t="str">
        <f t="shared" ca="1" si="22"/>
        <v/>
      </c>
      <c r="K151" s="134" t="str">
        <f t="shared" ca="1" si="23"/>
        <v/>
      </c>
      <c r="L151" s="327"/>
      <c r="M151" s="327"/>
      <c r="N151" s="327"/>
      <c r="O151" s="327"/>
      <c r="P151" s="327"/>
      <c r="Q151" s="327"/>
      <c r="R151" s="319"/>
      <c r="S151" s="319"/>
    </row>
    <row r="152" spans="2:19">
      <c r="B152" s="239"/>
      <c r="C152" s="135" t="str">
        <f t="shared" si="16"/>
        <v/>
      </c>
      <c r="D152" s="133" t="str">
        <f t="shared" ca="1" si="18"/>
        <v/>
      </c>
      <c r="E152" s="133" t="str">
        <f t="shared" ca="1" si="19"/>
        <v/>
      </c>
      <c r="F152" s="252" t="str">
        <f>IF($C152="","",IF($G152="","",COUNTA(G$7:$G152)-COUNTBLANK(G$7:$G152)))</f>
        <v/>
      </c>
      <c r="G152" s="253" t="str">
        <f t="shared" ca="1" si="20"/>
        <v/>
      </c>
      <c r="H152" s="252" t="str">
        <f t="shared" si="17"/>
        <v/>
      </c>
      <c r="I152" s="255" t="str">
        <f t="shared" ca="1" si="21"/>
        <v/>
      </c>
      <c r="J152" s="252" t="str">
        <f t="shared" ca="1" si="22"/>
        <v/>
      </c>
      <c r="K152" s="134" t="str">
        <f t="shared" ca="1" si="23"/>
        <v/>
      </c>
      <c r="L152" s="327"/>
      <c r="M152" s="327"/>
      <c r="N152" s="327"/>
      <c r="O152" s="327"/>
      <c r="P152" s="327"/>
      <c r="Q152" s="327"/>
      <c r="R152" s="319"/>
      <c r="S152" s="319"/>
    </row>
    <row r="153" spans="2:19">
      <c r="B153" s="239"/>
      <c r="C153" s="135" t="str">
        <f t="shared" si="16"/>
        <v/>
      </c>
      <c r="D153" s="133" t="str">
        <f t="shared" ca="1" si="18"/>
        <v/>
      </c>
      <c r="E153" s="133" t="str">
        <f t="shared" ca="1" si="19"/>
        <v/>
      </c>
      <c r="F153" s="252" t="str">
        <f>IF($C153="","",IF($G153="","",COUNTA(G$7:$G153)-COUNTBLANK(G$7:$G153)))</f>
        <v/>
      </c>
      <c r="G153" s="253" t="str">
        <f t="shared" ca="1" si="20"/>
        <v/>
      </c>
      <c r="H153" s="252" t="str">
        <f t="shared" si="17"/>
        <v/>
      </c>
      <c r="I153" s="255" t="str">
        <f t="shared" ca="1" si="21"/>
        <v/>
      </c>
      <c r="J153" s="252" t="str">
        <f t="shared" ca="1" si="22"/>
        <v/>
      </c>
      <c r="K153" s="134" t="str">
        <f t="shared" ca="1" si="23"/>
        <v/>
      </c>
      <c r="L153" s="327"/>
      <c r="M153" s="327"/>
      <c r="N153" s="327"/>
      <c r="O153" s="327"/>
      <c r="P153" s="327"/>
      <c r="Q153" s="327"/>
      <c r="R153" s="319"/>
      <c r="S153" s="319"/>
    </row>
    <row r="154" spans="2:19">
      <c r="B154" s="239"/>
      <c r="C154" s="135" t="str">
        <f t="shared" si="16"/>
        <v/>
      </c>
      <c r="D154" s="133" t="str">
        <f t="shared" ca="1" si="18"/>
        <v/>
      </c>
      <c r="E154" s="133" t="str">
        <f t="shared" ca="1" si="19"/>
        <v/>
      </c>
      <c r="F154" s="252" t="str">
        <f>IF($C154="","",IF($G154="","",COUNTA(G$7:$G154)-COUNTBLANK(G$7:$G154)))</f>
        <v/>
      </c>
      <c r="G154" s="253" t="str">
        <f t="shared" ca="1" si="20"/>
        <v/>
      </c>
      <c r="H154" s="252" t="str">
        <f t="shared" si="17"/>
        <v/>
      </c>
      <c r="I154" s="255" t="str">
        <f t="shared" ca="1" si="21"/>
        <v/>
      </c>
      <c r="J154" s="252" t="str">
        <f t="shared" ca="1" si="22"/>
        <v/>
      </c>
      <c r="K154" s="134" t="str">
        <f t="shared" ca="1" si="23"/>
        <v/>
      </c>
      <c r="L154" s="327"/>
      <c r="M154" s="327"/>
      <c r="N154" s="327"/>
      <c r="O154" s="327"/>
      <c r="P154" s="327"/>
      <c r="Q154" s="327"/>
      <c r="R154" s="319"/>
      <c r="S154" s="319"/>
    </row>
    <row r="155" spans="2:19">
      <c r="B155" s="239"/>
      <c r="C155" s="135" t="str">
        <f t="shared" si="16"/>
        <v/>
      </c>
      <c r="D155" s="133" t="str">
        <f t="shared" ca="1" si="18"/>
        <v/>
      </c>
      <c r="E155" s="133" t="str">
        <f t="shared" ca="1" si="19"/>
        <v/>
      </c>
      <c r="F155" s="252" t="str">
        <f>IF($C155="","",IF($G155="","",COUNTA(G$7:$G155)-COUNTBLANK(G$7:$G155)))</f>
        <v/>
      </c>
      <c r="G155" s="253" t="str">
        <f t="shared" ca="1" si="20"/>
        <v/>
      </c>
      <c r="H155" s="252" t="str">
        <f t="shared" si="17"/>
        <v/>
      </c>
      <c r="I155" s="255" t="str">
        <f t="shared" ca="1" si="21"/>
        <v/>
      </c>
      <c r="J155" s="252" t="str">
        <f t="shared" ca="1" si="22"/>
        <v/>
      </c>
      <c r="K155" s="134" t="str">
        <f t="shared" ca="1" si="23"/>
        <v/>
      </c>
      <c r="L155" s="327"/>
      <c r="M155" s="327"/>
      <c r="N155" s="327"/>
      <c r="O155" s="327"/>
      <c r="P155" s="327"/>
      <c r="Q155" s="327"/>
      <c r="R155" s="319"/>
      <c r="S155" s="319"/>
    </row>
    <row r="156" spans="2:19">
      <c r="B156" s="239"/>
      <c r="C156" s="135" t="str">
        <f t="shared" si="16"/>
        <v/>
      </c>
      <c r="D156" s="133" t="str">
        <f t="shared" ca="1" si="18"/>
        <v/>
      </c>
      <c r="E156" s="133" t="str">
        <f t="shared" ca="1" si="19"/>
        <v/>
      </c>
      <c r="F156" s="252" t="str">
        <f>IF($C156="","",IF($G156="","",COUNTA(G$7:$G156)-COUNTBLANK(G$7:$G156)))</f>
        <v/>
      </c>
      <c r="G156" s="253" t="str">
        <f t="shared" ca="1" si="20"/>
        <v/>
      </c>
      <c r="H156" s="252" t="str">
        <f t="shared" si="17"/>
        <v/>
      </c>
      <c r="I156" s="255" t="str">
        <f t="shared" ca="1" si="21"/>
        <v/>
      </c>
      <c r="J156" s="252" t="str">
        <f t="shared" ca="1" si="22"/>
        <v/>
      </c>
      <c r="K156" s="134" t="str">
        <f t="shared" ca="1" si="23"/>
        <v/>
      </c>
      <c r="L156" s="327"/>
      <c r="M156" s="327"/>
      <c r="N156" s="327"/>
      <c r="O156" s="327"/>
      <c r="P156" s="327"/>
      <c r="Q156" s="327"/>
      <c r="R156" s="319"/>
      <c r="S156" s="319"/>
    </row>
    <row r="157" spans="2:19">
      <c r="B157" s="239"/>
      <c r="C157" s="135" t="str">
        <f t="shared" si="16"/>
        <v/>
      </c>
      <c r="D157" s="133" t="str">
        <f t="shared" ca="1" si="18"/>
        <v/>
      </c>
      <c r="E157" s="133" t="str">
        <f t="shared" ca="1" si="19"/>
        <v/>
      </c>
      <c r="F157" s="252" t="str">
        <f>IF($C157="","",IF($G157="","",COUNTA(G$7:$G157)-COUNTBLANK(G$7:$G157)))</f>
        <v/>
      </c>
      <c r="G157" s="253" t="str">
        <f t="shared" ca="1" si="20"/>
        <v/>
      </c>
      <c r="H157" s="252" t="str">
        <f t="shared" si="17"/>
        <v/>
      </c>
      <c r="I157" s="255" t="str">
        <f t="shared" ca="1" si="21"/>
        <v/>
      </c>
      <c r="J157" s="252" t="str">
        <f t="shared" ca="1" si="22"/>
        <v/>
      </c>
      <c r="K157" s="134" t="str">
        <f t="shared" ca="1" si="23"/>
        <v/>
      </c>
      <c r="L157" s="327"/>
      <c r="M157" s="327"/>
      <c r="N157" s="327"/>
      <c r="O157" s="327"/>
      <c r="P157" s="327"/>
      <c r="Q157" s="327"/>
      <c r="R157" s="319"/>
      <c r="S157" s="319"/>
    </row>
    <row r="158" spans="2:19">
      <c r="B158" s="239"/>
      <c r="C158" s="135" t="str">
        <f t="shared" si="16"/>
        <v/>
      </c>
      <c r="D158" s="133" t="str">
        <f t="shared" ca="1" si="18"/>
        <v/>
      </c>
      <c r="E158" s="133" t="str">
        <f t="shared" ca="1" si="19"/>
        <v/>
      </c>
      <c r="F158" s="252" t="str">
        <f>IF($C158="","",IF($G158="","",COUNTA(G$7:$G158)-COUNTBLANK(G$7:$G158)))</f>
        <v/>
      </c>
      <c r="G158" s="253" t="str">
        <f t="shared" ca="1" si="20"/>
        <v/>
      </c>
      <c r="H158" s="252" t="str">
        <f t="shared" si="17"/>
        <v/>
      </c>
      <c r="I158" s="255" t="str">
        <f t="shared" ca="1" si="21"/>
        <v/>
      </c>
      <c r="J158" s="252" t="str">
        <f t="shared" ca="1" si="22"/>
        <v/>
      </c>
      <c r="K158" s="134" t="str">
        <f t="shared" ca="1" si="23"/>
        <v/>
      </c>
      <c r="L158" s="327"/>
      <c r="M158" s="327"/>
      <c r="N158" s="327"/>
      <c r="O158" s="327"/>
      <c r="P158" s="327"/>
      <c r="Q158" s="327"/>
      <c r="R158" s="319"/>
      <c r="S158" s="319"/>
    </row>
    <row r="159" spans="2:19">
      <c r="B159" s="239"/>
      <c r="C159" s="135" t="str">
        <f t="shared" si="16"/>
        <v/>
      </c>
      <c r="D159" s="133" t="str">
        <f t="shared" ca="1" si="18"/>
        <v/>
      </c>
      <c r="E159" s="133" t="str">
        <f t="shared" ca="1" si="19"/>
        <v/>
      </c>
      <c r="F159" s="252" t="str">
        <f>IF($C159="","",IF($G159="","",COUNTA(G$7:$G159)-COUNTBLANK(G$7:$G159)))</f>
        <v/>
      </c>
      <c r="G159" s="253" t="str">
        <f t="shared" ca="1" si="20"/>
        <v/>
      </c>
      <c r="H159" s="252" t="str">
        <f t="shared" si="17"/>
        <v/>
      </c>
      <c r="I159" s="255" t="str">
        <f t="shared" ca="1" si="21"/>
        <v/>
      </c>
      <c r="J159" s="252" t="str">
        <f t="shared" ca="1" si="22"/>
        <v/>
      </c>
      <c r="K159" s="134" t="str">
        <f t="shared" ca="1" si="23"/>
        <v/>
      </c>
      <c r="L159" s="327"/>
      <c r="M159" s="327"/>
      <c r="N159" s="327"/>
      <c r="O159" s="327"/>
      <c r="P159" s="327"/>
      <c r="Q159" s="327"/>
      <c r="R159" s="319"/>
      <c r="S159" s="319"/>
    </row>
    <row r="160" spans="2:19">
      <c r="B160" s="239"/>
      <c r="C160" s="135" t="str">
        <f t="shared" si="16"/>
        <v/>
      </c>
      <c r="D160" s="133" t="str">
        <f t="shared" ca="1" si="18"/>
        <v/>
      </c>
      <c r="E160" s="133" t="str">
        <f t="shared" ca="1" si="19"/>
        <v/>
      </c>
      <c r="F160" s="252" t="str">
        <f>IF($C160="","",IF($G160="","",COUNTA(G$7:$G160)-COUNTBLANK(G$7:$G160)))</f>
        <v/>
      </c>
      <c r="G160" s="253" t="str">
        <f t="shared" ca="1" si="20"/>
        <v/>
      </c>
      <c r="H160" s="252" t="str">
        <f t="shared" si="17"/>
        <v/>
      </c>
      <c r="I160" s="255" t="str">
        <f t="shared" ca="1" si="21"/>
        <v/>
      </c>
      <c r="J160" s="252" t="str">
        <f t="shared" ca="1" si="22"/>
        <v/>
      </c>
      <c r="K160" s="134" t="str">
        <f t="shared" ca="1" si="23"/>
        <v/>
      </c>
      <c r="L160" s="327"/>
      <c r="M160" s="327"/>
      <c r="N160" s="327"/>
      <c r="O160" s="327"/>
      <c r="P160" s="327"/>
      <c r="Q160" s="327"/>
      <c r="R160" s="319"/>
      <c r="S160" s="319"/>
    </row>
    <row r="161" spans="2:19">
      <c r="B161" s="239"/>
      <c r="C161" s="135" t="str">
        <f t="shared" si="16"/>
        <v/>
      </c>
      <c r="D161" s="133" t="str">
        <f t="shared" ca="1" si="18"/>
        <v/>
      </c>
      <c r="E161" s="133" t="str">
        <f t="shared" ca="1" si="19"/>
        <v/>
      </c>
      <c r="F161" s="252" t="str">
        <f>IF($C161="","",IF($G161="","",COUNTA(G$7:$G161)-COUNTBLANK(G$7:$G161)))</f>
        <v/>
      </c>
      <c r="G161" s="253" t="str">
        <f t="shared" ca="1" si="20"/>
        <v/>
      </c>
      <c r="H161" s="252" t="str">
        <f t="shared" si="17"/>
        <v/>
      </c>
      <c r="I161" s="255" t="str">
        <f t="shared" ca="1" si="21"/>
        <v/>
      </c>
      <c r="J161" s="252" t="str">
        <f t="shared" ca="1" si="22"/>
        <v/>
      </c>
      <c r="K161" s="134" t="str">
        <f t="shared" ca="1" si="23"/>
        <v/>
      </c>
      <c r="L161" s="327"/>
      <c r="M161" s="327"/>
      <c r="N161" s="327"/>
      <c r="O161" s="327"/>
      <c r="P161" s="327"/>
      <c r="Q161" s="327"/>
      <c r="R161" s="319"/>
      <c r="S161" s="319"/>
    </row>
    <row r="162" spans="2:19">
      <c r="B162" s="239"/>
      <c r="C162" s="135" t="str">
        <f t="shared" si="16"/>
        <v/>
      </c>
      <c r="D162" s="133" t="str">
        <f t="shared" ca="1" si="18"/>
        <v/>
      </c>
      <c r="E162" s="133" t="str">
        <f t="shared" ca="1" si="19"/>
        <v/>
      </c>
      <c r="F162" s="252" t="str">
        <f>IF($C162="","",IF($G162="","",COUNTA(G$7:$G162)-COUNTBLANK(G$7:$G162)))</f>
        <v/>
      </c>
      <c r="G162" s="253" t="str">
        <f t="shared" ca="1" si="20"/>
        <v/>
      </c>
      <c r="H162" s="252" t="str">
        <f t="shared" si="17"/>
        <v/>
      </c>
      <c r="I162" s="255" t="str">
        <f t="shared" ca="1" si="21"/>
        <v/>
      </c>
      <c r="J162" s="252" t="str">
        <f t="shared" ca="1" si="22"/>
        <v/>
      </c>
      <c r="K162" s="134" t="str">
        <f t="shared" ca="1" si="23"/>
        <v/>
      </c>
      <c r="L162" s="327"/>
      <c r="M162" s="327"/>
      <c r="N162" s="327"/>
      <c r="O162" s="327"/>
      <c r="P162" s="327"/>
      <c r="Q162" s="327"/>
      <c r="R162" s="319"/>
      <c r="S162" s="319"/>
    </row>
    <row r="163" spans="2:19">
      <c r="B163" s="239"/>
      <c r="C163" s="135" t="str">
        <f t="shared" si="16"/>
        <v/>
      </c>
      <c r="D163" s="133" t="str">
        <f t="shared" ca="1" si="18"/>
        <v/>
      </c>
      <c r="E163" s="133" t="str">
        <f t="shared" ca="1" si="19"/>
        <v/>
      </c>
      <c r="F163" s="252" t="str">
        <f>IF($C163="","",IF($G163="","",COUNTA(G$7:$G163)-COUNTBLANK(G$7:$G163)))</f>
        <v/>
      </c>
      <c r="G163" s="253" t="str">
        <f t="shared" ca="1" si="20"/>
        <v/>
      </c>
      <c r="H163" s="252" t="str">
        <f t="shared" si="17"/>
        <v/>
      </c>
      <c r="I163" s="255" t="str">
        <f t="shared" ca="1" si="21"/>
        <v/>
      </c>
      <c r="J163" s="252" t="str">
        <f t="shared" ca="1" si="22"/>
        <v/>
      </c>
      <c r="K163" s="134" t="str">
        <f t="shared" ca="1" si="23"/>
        <v/>
      </c>
      <c r="L163" s="327"/>
      <c r="M163" s="327"/>
      <c r="N163" s="327"/>
      <c r="O163" s="327"/>
      <c r="P163" s="327"/>
      <c r="Q163" s="327"/>
      <c r="R163" s="319"/>
      <c r="S163" s="319"/>
    </row>
    <row r="164" spans="2:19">
      <c r="B164" s="239"/>
      <c r="C164" s="135" t="str">
        <f t="shared" si="16"/>
        <v/>
      </c>
      <c r="D164" s="133" t="str">
        <f t="shared" ca="1" si="18"/>
        <v/>
      </c>
      <c r="E164" s="133" t="str">
        <f t="shared" ca="1" si="19"/>
        <v/>
      </c>
      <c r="F164" s="252" t="str">
        <f>IF($C164="","",IF($G164="","",COUNTA(G$7:$G164)-COUNTBLANK(G$7:$G164)))</f>
        <v/>
      </c>
      <c r="G164" s="253" t="str">
        <f t="shared" ca="1" si="20"/>
        <v/>
      </c>
      <c r="H164" s="252" t="str">
        <f t="shared" si="17"/>
        <v/>
      </c>
      <c r="I164" s="255" t="str">
        <f t="shared" ca="1" si="21"/>
        <v/>
      </c>
      <c r="J164" s="252" t="str">
        <f t="shared" ca="1" si="22"/>
        <v/>
      </c>
      <c r="K164" s="134" t="str">
        <f t="shared" ca="1" si="23"/>
        <v/>
      </c>
      <c r="L164" s="327"/>
      <c r="M164" s="327"/>
      <c r="N164" s="327"/>
      <c r="O164" s="327"/>
      <c r="P164" s="327"/>
      <c r="Q164" s="327"/>
      <c r="R164" s="319"/>
      <c r="S164" s="319"/>
    </row>
    <row r="165" spans="2:19">
      <c r="B165" s="239"/>
      <c r="C165" s="135" t="str">
        <f t="shared" si="16"/>
        <v/>
      </c>
      <c r="D165" s="133" t="str">
        <f t="shared" ca="1" si="18"/>
        <v/>
      </c>
      <c r="E165" s="133" t="str">
        <f t="shared" ca="1" si="19"/>
        <v/>
      </c>
      <c r="F165" s="252" t="str">
        <f>IF($C165="","",IF($G165="","",COUNTA(G$7:$G165)-COUNTBLANK(G$7:$G165)))</f>
        <v/>
      </c>
      <c r="G165" s="253" t="str">
        <f t="shared" ca="1" si="20"/>
        <v/>
      </c>
      <c r="H165" s="252" t="str">
        <f t="shared" si="17"/>
        <v/>
      </c>
      <c r="I165" s="255" t="str">
        <f t="shared" ca="1" si="21"/>
        <v/>
      </c>
      <c r="J165" s="252" t="str">
        <f t="shared" ca="1" si="22"/>
        <v/>
      </c>
      <c r="K165" s="134" t="str">
        <f t="shared" ca="1" si="23"/>
        <v/>
      </c>
      <c r="L165" s="327"/>
      <c r="M165" s="327"/>
      <c r="N165" s="327"/>
      <c r="O165" s="327"/>
      <c r="P165" s="327"/>
      <c r="Q165" s="327"/>
      <c r="R165" s="319"/>
      <c r="S165" s="319"/>
    </row>
    <row r="166" spans="2:19">
      <c r="B166" s="239"/>
      <c r="C166" s="135" t="str">
        <f t="shared" si="16"/>
        <v/>
      </c>
      <c r="D166" s="133" t="str">
        <f t="shared" ca="1" si="18"/>
        <v/>
      </c>
      <c r="E166" s="133" t="str">
        <f t="shared" ca="1" si="19"/>
        <v/>
      </c>
      <c r="F166" s="252" t="str">
        <f>IF($C166="","",IF($G166="","",COUNTA(G$7:$G166)-COUNTBLANK(G$7:$G166)))</f>
        <v/>
      </c>
      <c r="G166" s="253" t="str">
        <f t="shared" ca="1" si="20"/>
        <v/>
      </c>
      <c r="H166" s="252" t="str">
        <f t="shared" si="17"/>
        <v/>
      </c>
      <c r="I166" s="255" t="str">
        <f t="shared" ca="1" si="21"/>
        <v/>
      </c>
      <c r="J166" s="252" t="str">
        <f t="shared" ca="1" si="22"/>
        <v/>
      </c>
      <c r="K166" s="134" t="str">
        <f t="shared" ca="1" si="23"/>
        <v/>
      </c>
      <c r="L166" s="327"/>
      <c r="M166" s="327"/>
      <c r="N166" s="327"/>
      <c r="O166" s="327"/>
      <c r="P166" s="327"/>
      <c r="Q166" s="327"/>
      <c r="R166" s="319"/>
      <c r="S166" s="319"/>
    </row>
    <row r="167" spans="2:19">
      <c r="B167" s="239"/>
      <c r="C167" s="135" t="str">
        <f t="shared" si="16"/>
        <v/>
      </c>
      <c r="D167" s="133" t="str">
        <f t="shared" ca="1" si="18"/>
        <v/>
      </c>
      <c r="E167" s="133" t="str">
        <f t="shared" ca="1" si="19"/>
        <v/>
      </c>
      <c r="F167" s="252" t="str">
        <f>IF($C167="","",IF($G167="","",COUNTA(G$7:$G167)-COUNTBLANK(G$7:$G167)))</f>
        <v/>
      </c>
      <c r="G167" s="253" t="str">
        <f t="shared" ca="1" si="20"/>
        <v/>
      </c>
      <c r="H167" s="252" t="str">
        <f t="shared" si="17"/>
        <v/>
      </c>
      <c r="I167" s="255" t="str">
        <f t="shared" ca="1" si="21"/>
        <v/>
      </c>
      <c r="J167" s="252" t="str">
        <f t="shared" ca="1" si="22"/>
        <v/>
      </c>
      <c r="K167" s="134" t="str">
        <f t="shared" ca="1" si="23"/>
        <v/>
      </c>
      <c r="L167" s="327"/>
      <c r="M167" s="327"/>
      <c r="N167" s="327"/>
      <c r="O167" s="327"/>
      <c r="P167" s="327"/>
      <c r="Q167" s="327"/>
      <c r="R167" s="319"/>
      <c r="S167" s="319"/>
    </row>
    <row r="168" spans="2:19">
      <c r="B168" s="239"/>
      <c r="C168" s="135" t="str">
        <f t="shared" si="16"/>
        <v/>
      </c>
      <c r="D168" s="133" t="str">
        <f t="shared" ca="1" si="18"/>
        <v/>
      </c>
      <c r="E168" s="133" t="str">
        <f t="shared" ca="1" si="19"/>
        <v/>
      </c>
      <c r="F168" s="252" t="str">
        <f>IF($C168="","",IF($G168="","",COUNTA(G$7:$G168)-COUNTBLANK(G$7:$G168)))</f>
        <v/>
      </c>
      <c r="G168" s="253" t="str">
        <f t="shared" ca="1" si="20"/>
        <v/>
      </c>
      <c r="H168" s="252" t="str">
        <f t="shared" si="17"/>
        <v/>
      </c>
      <c r="I168" s="255" t="str">
        <f t="shared" ca="1" si="21"/>
        <v/>
      </c>
      <c r="J168" s="252" t="str">
        <f t="shared" ca="1" si="22"/>
        <v/>
      </c>
      <c r="K168" s="134" t="str">
        <f t="shared" ca="1" si="23"/>
        <v/>
      </c>
      <c r="L168" s="327"/>
      <c r="M168" s="327"/>
      <c r="N168" s="327"/>
      <c r="O168" s="327"/>
      <c r="P168" s="327"/>
      <c r="Q168" s="327"/>
      <c r="R168" s="319"/>
      <c r="S168" s="319"/>
    </row>
    <row r="169" spans="2:19">
      <c r="B169" s="239"/>
      <c r="C169" s="135" t="str">
        <f t="shared" si="16"/>
        <v/>
      </c>
      <c r="D169" s="133" t="str">
        <f t="shared" ca="1" si="18"/>
        <v/>
      </c>
      <c r="E169" s="133" t="str">
        <f t="shared" ca="1" si="19"/>
        <v/>
      </c>
      <c r="F169" s="252" t="str">
        <f>IF($C169="","",IF($G169="","",COUNTA(G$7:$G169)-COUNTBLANK(G$7:$G169)))</f>
        <v/>
      </c>
      <c r="G169" s="253" t="str">
        <f t="shared" ca="1" si="20"/>
        <v/>
      </c>
      <c r="H169" s="252" t="str">
        <f t="shared" si="17"/>
        <v/>
      </c>
      <c r="I169" s="255" t="str">
        <f t="shared" ca="1" si="21"/>
        <v/>
      </c>
      <c r="J169" s="252" t="str">
        <f t="shared" ca="1" si="22"/>
        <v/>
      </c>
      <c r="K169" s="134" t="str">
        <f t="shared" ca="1" si="23"/>
        <v/>
      </c>
      <c r="L169" s="327"/>
      <c r="M169" s="327"/>
      <c r="N169" s="327"/>
      <c r="O169" s="327"/>
      <c r="P169" s="327"/>
      <c r="Q169" s="327"/>
      <c r="R169" s="319"/>
      <c r="S169" s="319"/>
    </row>
    <row r="170" spans="2:19">
      <c r="B170" s="239"/>
      <c r="C170" s="135" t="str">
        <f t="shared" si="16"/>
        <v/>
      </c>
      <c r="D170" s="133" t="str">
        <f t="shared" ca="1" si="18"/>
        <v/>
      </c>
      <c r="E170" s="133" t="str">
        <f t="shared" ca="1" si="19"/>
        <v/>
      </c>
      <c r="F170" s="252" t="str">
        <f>IF($C170="","",IF($G170="","",COUNTA(G$7:$G170)-COUNTBLANK(G$7:$G170)))</f>
        <v/>
      </c>
      <c r="G170" s="253" t="str">
        <f t="shared" ca="1" si="20"/>
        <v/>
      </c>
      <c r="H170" s="252" t="str">
        <f t="shared" si="17"/>
        <v/>
      </c>
      <c r="I170" s="255" t="str">
        <f t="shared" ca="1" si="21"/>
        <v/>
      </c>
      <c r="J170" s="252" t="str">
        <f t="shared" ca="1" si="22"/>
        <v/>
      </c>
      <c r="K170" s="134" t="str">
        <f t="shared" ca="1" si="23"/>
        <v/>
      </c>
      <c r="L170" s="327"/>
      <c r="M170" s="327"/>
      <c r="N170" s="327"/>
      <c r="O170" s="327"/>
      <c r="P170" s="327"/>
      <c r="Q170" s="327"/>
      <c r="R170" s="319"/>
      <c r="S170" s="319"/>
    </row>
    <row r="171" spans="2:19">
      <c r="B171" s="239"/>
      <c r="C171" s="135" t="str">
        <f t="shared" si="16"/>
        <v/>
      </c>
      <c r="D171" s="133" t="str">
        <f t="shared" ca="1" si="18"/>
        <v/>
      </c>
      <c r="E171" s="133" t="str">
        <f t="shared" ca="1" si="19"/>
        <v/>
      </c>
      <c r="F171" s="252" t="str">
        <f>IF($C171="","",IF($G171="","",COUNTA(G$7:$G171)-COUNTBLANK(G$7:$G171)))</f>
        <v/>
      </c>
      <c r="G171" s="253" t="str">
        <f t="shared" ca="1" si="20"/>
        <v/>
      </c>
      <c r="H171" s="252" t="str">
        <f t="shared" si="17"/>
        <v/>
      </c>
      <c r="I171" s="255" t="str">
        <f t="shared" ca="1" si="21"/>
        <v/>
      </c>
      <c r="J171" s="252" t="str">
        <f t="shared" ca="1" si="22"/>
        <v/>
      </c>
      <c r="K171" s="134" t="str">
        <f t="shared" ca="1" si="23"/>
        <v/>
      </c>
      <c r="L171" s="327"/>
      <c r="M171" s="327"/>
      <c r="N171" s="327"/>
      <c r="O171" s="327"/>
      <c r="P171" s="327"/>
      <c r="Q171" s="327"/>
      <c r="R171" s="319"/>
      <c r="S171" s="319"/>
    </row>
    <row r="172" spans="2:19">
      <c r="B172" s="239"/>
      <c r="C172" s="135" t="str">
        <f t="shared" si="16"/>
        <v/>
      </c>
      <c r="D172" s="133" t="str">
        <f t="shared" ca="1" si="18"/>
        <v/>
      </c>
      <c r="E172" s="133" t="str">
        <f t="shared" ca="1" si="19"/>
        <v/>
      </c>
      <c r="F172" s="252" t="str">
        <f>IF($C172="","",IF($G172="","",COUNTA(G$7:$G172)-COUNTBLANK(G$7:$G172)))</f>
        <v/>
      </c>
      <c r="G172" s="253" t="str">
        <f t="shared" ca="1" si="20"/>
        <v/>
      </c>
      <c r="H172" s="252" t="str">
        <f t="shared" si="17"/>
        <v/>
      </c>
      <c r="I172" s="255" t="str">
        <f t="shared" ca="1" si="21"/>
        <v/>
      </c>
      <c r="J172" s="252" t="str">
        <f t="shared" ca="1" si="22"/>
        <v/>
      </c>
      <c r="K172" s="134" t="str">
        <f t="shared" ca="1" si="23"/>
        <v/>
      </c>
      <c r="L172" s="327"/>
      <c r="M172" s="327"/>
      <c r="N172" s="327"/>
      <c r="O172" s="327"/>
      <c r="P172" s="327"/>
      <c r="Q172" s="327"/>
      <c r="R172" s="319"/>
      <c r="S172" s="319"/>
    </row>
    <row r="173" spans="2:19">
      <c r="B173" s="239"/>
      <c r="C173" s="135" t="str">
        <f t="shared" si="16"/>
        <v/>
      </c>
      <c r="D173" s="133" t="str">
        <f t="shared" ca="1" si="18"/>
        <v/>
      </c>
      <c r="E173" s="133" t="str">
        <f t="shared" ca="1" si="19"/>
        <v/>
      </c>
      <c r="F173" s="252" t="str">
        <f>IF($C173="","",IF($G173="","",COUNTA(G$7:$G173)-COUNTBLANK(G$7:$G173)))</f>
        <v/>
      </c>
      <c r="G173" s="253" t="str">
        <f t="shared" ca="1" si="20"/>
        <v/>
      </c>
      <c r="H173" s="252" t="str">
        <f t="shared" si="17"/>
        <v/>
      </c>
      <c r="I173" s="255" t="str">
        <f t="shared" ca="1" si="21"/>
        <v/>
      </c>
      <c r="J173" s="252" t="str">
        <f t="shared" ca="1" si="22"/>
        <v/>
      </c>
      <c r="K173" s="134" t="str">
        <f t="shared" ca="1" si="23"/>
        <v/>
      </c>
      <c r="L173" s="327"/>
      <c r="M173" s="327"/>
      <c r="N173" s="327"/>
      <c r="O173" s="327"/>
      <c r="P173" s="327"/>
      <c r="Q173" s="327"/>
      <c r="R173" s="319"/>
      <c r="S173" s="319"/>
    </row>
    <row r="174" spans="2:19">
      <c r="B174" s="239"/>
      <c r="C174" s="135" t="str">
        <f t="shared" si="16"/>
        <v/>
      </c>
      <c r="D174" s="133" t="str">
        <f t="shared" ca="1" si="18"/>
        <v/>
      </c>
      <c r="E174" s="133" t="str">
        <f t="shared" ca="1" si="19"/>
        <v/>
      </c>
      <c r="F174" s="252" t="str">
        <f>IF($C174="","",IF($G174="","",COUNTA(G$7:$G174)-COUNTBLANK(G$7:$G174)))</f>
        <v/>
      </c>
      <c r="G174" s="253" t="str">
        <f t="shared" ca="1" si="20"/>
        <v/>
      </c>
      <c r="H174" s="252" t="str">
        <f t="shared" si="17"/>
        <v/>
      </c>
      <c r="I174" s="255" t="str">
        <f t="shared" ca="1" si="21"/>
        <v/>
      </c>
      <c r="J174" s="252" t="str">
        <f t="shared" ca="1" si="22"/>
        <v/>
      </c>
      <c r="K174" s="134" t="str">
        <f t="shared" ca="1" si="23"/>
        <v/>
      </c>
      <c r="L174" s="327"/>
      <c r="M174" s="327"/>
      <c r="N174" s="327"/>
      <c r="O174" s="327"/>
      <c r="P174" s="327"/>
      <c r="Q174" s="327"/>
      <c r="R174" s="319"/>
      <c r="S174" s="319"/>
    </row>
    <row r="175" spans="2:19">
      <c r="B175" s="239"/>
      <c r="C175" s="135" t="str">
        <f t="shared" si="16"/>
        <v/>
      </c>
      <c r="D175" s="133" t="str">
        <f t="shared" ca="1" si="18"/>
        <v/>
      </c>
      <c r="E175" s="133" t="str">
        <f t="shared" ca="1" si="19"/>
        <v/>
      </c>
      <c r="F175" s="252" t="str">
        <f>IF($C175="","",IF($G175="","",COUNTA(G$7:$G175)-COUNTBLANK(G$7:$G175)))</f>
        <v/>
      </c>
      <c r="G175" s="253" t="str">
        <f t="shared" ca="1" si="20"/>
        <v/>
      </c>
      <c r="H175" s="252" t="str">
        <f t="shared" si="17"/>
        <v/>
      </c>
      <c r="I175" s="255" t="str">
        <f t="shared" ca="1" si="21"/>
        <v/>
      </c>
      <c r="J175" s="252" t="str">
        <f t="shared" ca="1" si="22"/>
        <v/>
      </c>
      <c r="K175" s="134" t="str">
        <f t="shared" ca="1" si="23"/>
        <v/>
      </c>
      <c r="L175" s="327"/>
      <c r="M175" s="327"/>
      <c r="N175" s="327"/>
      <c r="O175" s="327"/>
      <c r="P175" s="327"/>
      <c r="Q175" s="327"/>
      <c r="R175" s="319"/>
      <c r="S175" s="319"/>
    </row>
    <row r="176" spans="2:19">
      <c r="B176" s="239"/>
      <c r="C176" s="135" t="str">
        <f t="shared" si="16"/>
        <v/>
      </c>
      <c r="D176" s="133" t="str">
        <f t="shared" ca="1" si="18"/>
        <v/>
      </c>
      <c r="E176" s="133" t="str">
        <f t="shared" ca="1" si="19"/>
        <v/>
      </c>
      <c r="F176" s="252" t="str">
        <f>IF($C176="","",IF($G176="","",COUNTA(G$7:$G176)-COUNTBLANK(G$7:$G176)))</f>
        <v/>
      </c>
      <c r="G176" s="253" t="str">
        <f t="shared" ca="1" si="20"/>
        <v/>
      </c>
      <c r="H176" s="252" t="str">
        <f t="shared" si="17"/>
        <v/>
      </c>
      <c r="I176" s="255" t="str">
        <f t="shared" ca="1" si="21"/>
        <v/>
      </c>
      <c r="J176" s="252" t="str">
        <f t="shared" ca="1" si="22"/>
        <v/>
      </c>
      <c r="K176" s="134" t="str">
        <f t="shared" ca="1" si="23"/>
        <v/>
      </c>
      <c r="L176" s="327"/>
      <c r="M176" s="327"/>
      <c r="N176" s="327"/>
      <c r="O176" s="327"/>
      <c r="P176" s="327"/>
      <c r="Q176" s="327"/>
      <c r="R176" s="319"/>
      <c r="S176" s="319"/>
    </row>
    <row r="177" spans="2:19">
      <c r="B177" s="239"/>
      <c r="C177" s="135" t="str">
        <f t="shared" si="16"/>
        <v/>
      </c>
      <c r="D177" s="133" t="str">
        <f t="shared" ca="1" si="18"/>
        <v/>
      </c>
      <c r="E177" s="133" t="str">
        <f t="shared" ca="1" si="19"/>
        <v/>
      </c>
      <c r="F177" s="252" t="str">
        <f>IF($C177="","",IF($G177="","",COUNTA(G$7:$G177)-COUNTBLANK(G$7:$G177)))</f>
        <v/>
      </c>
      <c r="G177" s="253" t="str">
        <f t="shared" ca="1" si="20"/>
        <v/>
      </c>
      <c r="H177" s="252" t="str">
        <f t="shared" si="17"/>
        <v/>
      </c>
      <c r="I177" s="255" t="str">
        <f t="shared" ca="1" si="21"/>
        <v/>
      </c>
      <c r="J177" s="252" t="str">
        <f t="shared" ca="1" si="22"/>
        <v/>
      </c>
      <c r="K177" s="134" t="str">
        <f t="shared" ca="1" si="23"/>
        <v/>
      </c>
      <c r="L177" s="327"/>
      <c r="M177" s="327"/>
      <c r="N177" s="327"/>
      <c r="O177" s="327"/>
      <c r="P177" s="327"/>
      <c r="Q177" s="327"/>
      <c r="R177" s="319"/>
      <c r="S177" s="319"/>
    </row>
    <row r="178" spans="2:19">
      <c r="B178" s="239"/>
      <c r="C178" s="135" t="str">
        <f t="shared" si="16"/>
        <v/>
      </c>
      <c r="D178" s="133" t="str">
        <f t="shared" ca="1" si="18"/>
        <v/>
      </c>
      <c r="E178" s="133" t="str">
        <f t="shared" ca="1" si="19"/>
        <v/>
      </c>
      <c r="F178" s="252" t="str">
        <f>IF($C178="","",IF($G178="","",COUNTA(G$7:$G178)-COUNTBLANK(G$7:$G178)))</f>
        <v/>
      </c>
      <c r="G178" s="253" t="str">
        <f t="shared" ca="1" si="20"/>
        <v/>
      </c>
      <c r="H178" s="252" t="str">
        <f t="shared" si="17"/>
        <v/>
      </c>
      <c r="I178" s="255" t="str">
        <f t="shared" ca="1" si="21"/>
        <v/>
      </c>
      <c r="J178" s="252" t="str">
        <f t="shared" ca="1" si="22"/>
        <v/>
      </c>
      <c r="K178" s="134" t="str">
        <f t="shared" ca="1" si="23"/>
        <v/>
      </c>
      <c r="L178" s="327"/>
      <c r="M178" s="327"/>
      <c r="N178" s="327"/>
      <c r="O178" s="327"/>
      <c r="P178" s="327"/>
      <c r="Q178" s="327"/>
      <c r="R178" s="319"/>
      <c r="S178" s="319"/>
    </row>
    <row r="179" spans="2:19">
      <c r="B179" s="239"/>
      <c r="C179" s="135" t="str">
        <f t="shared" si="16"/>
        <v/>
      </c>
      <c r="D179" s="133" t="str">
        <f t="shared" ca="1" si="18"/>
        <v/>
      </c>
      <c r="E179" s="133" t="str">
        <f t="shared" ca="1" si="19"/>
        <v/>
      </c>
      <c r="F179" s="252" t="str">
        <f>IF($C179="","",IF($G179="","",COUNTA(G$7:$G179)-COUNTBLANK(G$7:$G179)))</f>
        <v/>
      </c>
      <c r="G179" s="253" t="str">
        <f t="shared" ca="1" si="20"/>
        <v/>
      </c>
      <c r="H179" s="252" t="str">
        <f t="shared" si="17"/>
        <v/>
      </c>
      <c r="I179" s="255" t="str">
        <f t="shared" ca="1" si="21"/>
        <v/>
      </c>
      <c r="J179" s="252" t="str">
        <f t="shared" ca="1" si="22"/>
        <v/>
      </c>
      <c r="K179" s="134" t="str">
        <f t="shared" ca="1" si="23"/>
        <v/>
      </c>
      <c r="L179" s="327"/>
      <c r="M179" s="327"/>
      <c r="N179" s="327"/>
      <c r="O179" s="327"/>
      <c r="P179" s="327"/>
      <c r="Q179" s="327"/>
      <c r="R179" s="319"/>
      <c r="S179" s="319"/>
    </row>
    <row r="180" spans="2:19">
      <c r="B180" s="239"/>
      <c r="C180" s="135" t="str">
        <f t="shared" si="16"/>
        <v/>
      </c>
      <c r="D180" s="133" t="str">
        <f t="shared" ca="1" si="18"/>
        <v/>
      </c>
      <c r="E180" s="133" t="str">
        <f t="shared" ca="1" si="19"/>
        <v/>
      </c>
      <c r="F180" s="252" t="str">
        <f>IF($C180="","",IF($G180="","",COUNTA(G$7:$G180)-COUNTBLANK(G$7:$G180)))</f>
        <v/>
      </c>
      <c r="G180" s="253" t="str">
        <f t="shared" ca="1" si="20"/>
        <v/>
      </c>
      <c r="H180" s="252" t="str">
        <f t="shared" si="17"/>
        <v/>
      </c>
      <c r="I180" s="255" t="str">
        <f t="shared" ca="1" si="21"/>
        <v/>
      </c>
      <c r="J180" s="252" t="str">
        <f t="shared" ca="1" si="22"/>
        <v/>
      </c>
      <c r="K180" s="134" t="str">
        <f t="shared" ca="1" si="23"/>
        <v/>
      </c>
      <c r="L180" s="327"/>
      <c r="M180" s="327"/>
      <c r="N180" s="327"/>
      <c r="O180" s="327"/>
      <c r="P180" s="327"/>
      <c r="Q180" s="327"/>
      <c r="R180" s="319"/>
      <c r="S180" s="319"/>
    </row>
    <row r="181" spans="2:19">
      <c r="B181" s="239"/>
      <c r="C181" s="135" t="str">
        <f t="shared" si="16"/>
        <v/>
      </c>
      <c r="D181" s="133" t="str">
        <f t="shared" ca="1" si="18"/>
        <v/>
      </c>
      <c r="E181" s="133" t="str">
        <f t="shared" ca="1" si="19"/>
        <v/>
      </c>
      <c r="F181" s="252" t="str">
        <f>IF($C181="","",IF($G181="","",COUNTA(G$7:$G181)-COUNTBLANK(G$7:$G181)))</f>
        <v/>
      </c>
      <c r="G181" s="253" t="str">
        <f t="shared" ca="1" si="20"/>
        <v/>
      </c>
      <c r="H181" s="252" t="str">
        <f t="shared" si="17"/>
        <v/>
      </c>
      <c r="I181" s="255" t="str">
        <f t="shared" ca="1" si="21"/>
        <v/>
      </c>
      <c r="J181" s="252" t="str">
        <f t="shared" ca="1" si="22"/>
        <v/>
      </c>
      <c r="K181" s="134" t="str">
        <f t="shared" ca="1" si="23"/>
        <v/>
      </c>
      <c r="L181" s="327"/>
      <c r="M181" s="327"/>
      <c r="N181" s="327"/>
      <c r="O181" s="327"/>
      <c r="P181" s="327"/>
      <c r="Q181" s="327"/>
      <c r="R181" s="319"/>
      <c r="S181" s="319"/>
    </row>
    <row r="182" spans="2:19">
      <c r="B182" s="239"/>
      <c r="C182" s="135" t="str">
        <f t="shared" si="16"/>
        <v/>
      </c>
      <c r="D182" s="133" t="str">
        <f t="shared" ca="1" si="18"/>
        <v/>
      </c>
      <c r="E182" s="133" t="str">
        <f t="shared" ca="1" si="19"/>
        <v/>
      </c>
      <c r="F182" s="252" t="str">
        <f>IF($C182="","",IF($G182="","",COUNTA(G$7:$G182)-COUNTBLANK(G$7:$G182)))</f>
        <v/>
      </c>
      <c r="G182" s="253" t="str">
        <f t="shared" ca="1" si="20"/>
        <v/>
      </c>
      <c r="H182" s="252" t="str">
        <f t="shared" si="17"/>
        <v/>
      </c>
      <c r="I182" s="255" t="str">
        <f t="shared" ca="1" si="21"/>
        <v/>
      </c>
      <c r="J182" s="252" t="str">
        <f t="shared" ca="1" si="22"/>
        <v/>
      </c>
      <c r="K182" s="134" t="str">
        <f t="shared" ca="1" si="23"/>
        <v/>
      </c>
      <c r="L182" s="327"/>
      <c r="M182" s="327"/>
      <c r="N182" s="327"/>
      <c r="O182" s="327"/>
      <c r="P182" s="327"/>
      <c r="Q182" s="327"/>
      <c r="R182" s="319"/>
      <c r="S182" s="319"/>
    </row>
    <row r="183" spans="2:19">
      <c r="B183" s="239"/>
      <c r="C183" s="135" t="str">
        <f t="shared" si="16"/>
        <v/>
      </c>
      <c r="D183" s="133" t="str">
        <f t="shared" ca="1" si="18"/>
        <v/>
      </c>
      <c r="E183" s="133" t="str">
        <f t="shared" ca="1" si="19"/>
        <v/>
      </c>
      <c r="F183" s="252" t="str">
        <f>IF($C183="","",IF($G183="","",COUNTA(G$7:$G183)-COUNTBLANK(G$7:$G183)))</f>
        <v/>
      </c>
      <c r="G183" s="253" t="str">
        <f t="shared" ca="1" si="20"/>
        <v/>
      </c>
      <c r="H183" s="252" t="str">
        <f t="shared" si="17"/>
        <v/>
      </c>
      <c r="I183" s="255" t="str">
        <f t="shared" ca="1" si="21"/>
        <v/>
      </c>
      <c r="J183" s="252" t="str">
        <f t="shared" ca="1" si="22"/>
        <v/>
      </c>
      <c r="K183" s="134" t="str">
        <f t="shared" ca="1" si="23"/>
        <v/>
      </c>
      <c r="L183" s="327"/>
      <c r="M183" s="327"/>
      <c r="N183" s="327"/>
      <c r="O183" s="327"/>
      <c r="P183" s="327"/>
      <c r="Q183" s="327"/>
      <c r="R183" s="319"/>
      <c r="S183" s="319"/>
    </row>
    <row r="184" spans="2:19">
      <c r="B184" s="239"/>
      <c r="C184" s="135" t="str">
        <f t="shared" si="16"/>
        <v/>
      </c>
      <c r="D184" s="133" t="str">
        <f t="shared" ca="1" si="18"/>
        <v/>
      </c>
      <c r="E184" s="133" t="str">
        <f t="shared" ca="1" si="19"/>
        <v/>
      </c>
      <c r="F184" s="252" t="str">
        <f>IF($C184="","",IF($G184="","",COUNTA(G$7:$G184)-COUNTBLANK(G$7:$G184)))</f>
        <v/>
      </c>
      <c r="G184" s="253" t="str">
        <f t="shared" ca="1" si="20"/>
        <v/>
      </c>
      <c r="H184" s="252" t="str">
        <f t="shared" si="17"/>
        <v/>
      </c>
      <c r="I184" s="255" t="str">
        <f t="shared" ca="1" si="21"/>
        <v/>
      </c>
      <c r="J184" s="252" t="str">
        <f t="shared" ca="1" si="22"/>
        <v/>
      </c>
      <c r="K184" s="134" t="str">
        <f t="shared" ca="1" si="23"/>
        <v/>
      </c>
      <c r="L184" s="327"/>
      <c r="M184" s="327"/>
      <c r="N184" s="327"/>
      <c r="O184" s="327"/>
      <c r="P184" s="327"/>
      <c r="Q184" s="327"/>
      <c r="R184" s="319"/>
      <c r="S184" s="319"/>
    </row>
    <row r="185" spans="2:19">
      <c r="B185" s="239"/>
      <c r="C185" s="135" t="str">
        <f t="shared" si="16"/>
        <v/>
      </c>
      <c r="D185" s="133" t="str">
        <f t="shared" ca="1" si="18"/>
        <v/>
      </c>
      <c r="E185" s="133" t="str">
        <f t="shared" ca="1" si="19"/>
        <v/>
      </c>
      <c r="F185" s="252" t="str">
        <f>IF($C185="","",IF($G185="","",COUNTA(G$7:$G185)-COUNTBLANK(G$7:$G185)))</f>
        <v/>
      </c>
      <c r="G185" s="253" t="str">
        <f t="shared" ca="1" si="20"/>
        <v/>
      </c>
      <c r="H185" s="252" t="str">
        <f t="shared" si="17"/>
        <v/>
      </c>
      <c r="I185" s="255" t="str">
        <f t="shared" ca="1" si="21"/>
        <v/>
      </c>
      <c r="J185" s="252" t="str">
        <f t="shared" ca="1" si="22"/>
        <v/>
      </c>
      <c r="K185" s="134" t="str">
        <f t="shared" ca="1" si="23"/>
        <v/>
      </c>
      <c r="L185" s="327"/>
      <c r="M185" s="327"/>
      <c r="N185" s="327"/>
      <c r="O185" s="327"/>
      <c r="P185" s="327"/>
      <c r="Q185" s="327"/>
      <c r="R185" s="319"/>
      <c r="S185" s="319"/>
    </row>
    <row r="186" spans="2:19">
      <c r="B186" s="239"/>
      <c r="C186" s="135" t="str">
        <f t="shared" si="16"/>
        <v/>
      </c>
      <c r="D186" s="133" t="str">
        <f t="shared" ca="1" si="18"/>
        <v/>
      </c>
      <c r="E186" s="133" t="str">
        <f t="shared" ca="1" si="19"/>
        <v/>
      </c>
      <c r="F186" s="252" t="str">
        <f>IF($C186="","",IF($G186="","",COUNTA(G$7:$G186)-COUNTBLANK(G$7:$G186)))</f>
        <v/>
      </c>
      <c r="G186" s="253" t="str">
        <f t="shared" ca="1" si="20"/>
        <v/>
      </c>
      <c r="H186" s="252" t="str">
        <f t="shared" si="17"/>
        <v/>
      </c>
      <c r="I186" s="255" t="str">
        <f t="shared" ca="1" si="21"/>
        <v/>
      </c>
      <c r="J186" s="252" t="str">
        <f t="shared" ca="1" si="22"/>
        <v/>
      </c>
      <c r="K186" s="134" t="str">
        <f t="shared" ca="1" si="23"/>
        <v/>
      </c>
      <c r="L186" s="327"/>
      <c r="M186" s="327"/>
      <c r="N186" s="327"/>
      <c r="O186" s="327"/>
      <c r="P186" s="327"/>
      <c r="Q186" s="327"/>
      <c r="R186" s="319"/>
      <c r="S186" s="319"/>
    </row>
    <row r="187" spans="2:19">
      <c r="B187" s="239"/>
      <c r="C187" s="135" t="str">
        <f t="shared" si="16"/>
        <v/>
      </c>
      <c r="D187" s="133" t="str">
        <f t="shared" ca="1" si="18"/>
        <v/>
      </c>
      <c r="E187" s="133" t="str">
        <f t="shared" ca="1" si="19"/>
        <v/>
      </c>
      <c r="F187" s="252" t="str">
        <f>IF($C187="","",IF($G187="","",COUNTA(G$7:$G187)-COUNTBLANK(G$7:$G187)))</f>
        <v/>
      </c>
      <c r="G187" s="253" t="str">
        <f t="shared" ca="1" si="20"/>
        <v/>
      </c>
      <c r="H187" s="252" t="str">
        <f t="shared" si="17"/>
        <v/>
      </c>
      <c r="I187" s="255" t="str">
        <f t="shared" ca="1" si="21"/>
        <v/>
      </c>
      <c r="J187" s="252" t="str">
        <f t="shared" ca="1" si="22"/>
        <v/>
      </c>
      <c r="K187" s="134" t="str">
        <f t="shared" ca="1" si="23"/>
        <v/>
      </c>
      <c r="L187" s="327"/>
      <c r="M187" s="327"/>
      <c r="N187" s="327"/>
      <c r="O187" s="327"/>
      <c r="P187" s="327"/>
      <c r="Q187" s="327"/>
      <c r="R187" s="319"/>
      <c r="S187" s="319"/>
    </row>
    <row r="188" spans="2:19">
      <c r="B188" s="239"/>
      <c r="C188" s="135" t="str">
        <f t="shared" si="16"/>
        <v/>
      </c>
      <c r="D188" s="133" t="str">
        <f t="shared" ca="1" si="18"/>
        <v/>
      </c>
      <c r="E188" s="133" t="str">
        <f t="shared" ca="1" si="19"/>
        <v/>
      </c>
      <c r="F188" s="252" t="str">
        <f>IF($C188="","",IF($G188="","",COUNTA(G$7:$G188)-COUNTBLANK(G$7:$G188)))</f>
        <v/>
      </c>
      <c r="G188" s="253" t="str">
        <f t="shared" ca="1" si="20"/>
        <v/>
      </c>
      <c r="H188" s="252" t="str">
        <f t="shared" si="17"/>
        <v/>
      </c>
      <c r="I188" s="255" t="str">
        <f t="shared" ca="1" si="21"/>
        <v/>
      </c>
      <c r="J188" s="252" t="str">
        <f t="shared" ca="1" si="22"/>
        <v/>
      </c>
      <c r="K188" s="134" t="str">
        <f t="shared" ca="1" si="23"/>
        <v/>
      </c>
      <c r="L188" s="327"/>
      <c r="M188" s="327"/>
      <c r="N188" s="327"/>
      <c r="O188" s="327"/>
      <c r="P188" s="327"/>
      <c r="Q188" s="327"/>
      <c r="R188" s="319"/>
      <c r="S188" s="319"/>
    </row>
    <row r="189" spans="2:19">
      <c r="B189" s="239"/>
      <c r="C189" s="135" t="str">
        <f t="shared" si="16"/>
        <v/>
      </c>
      <c r="D189" s="133" t="str">
        <f t="shared" ca="1" si="18"/>
        <v/>
      </c>
      <c r="E189" s="133" t="str">
        <f t="shared" ca="1" si="19"/>
        <v/>
      </c>
      <c r="F189" s="252" t="str">
        <f>IF($C189="","",IF($G189="","",COUNTA(G$7:$G189)-COUNTBLANK(G$7:$G189)))</f>
        <v/>
      </c>
      <c r="G189" s="253" t="str">
        <f t="shared" ca="1" si="20"/>
        <v/>
      </c>
      <c r="H189" s="252" t="str">
        <f t="shared" si="17"/>
        <v/>
      </c>
      <c r="I189" s="255" t="str">
        <f t="shared" ca="1" si="21"/>
        <v/>
      </c>
      <c r="J189" s="252" t="str">
        <f t="shared" ca="1" si="22"/>
        <v/>
      </c>
      <c r="K189" s="134" t="str">
        <f t="shared" ca="1" si="23"/>
        <v/>
      </c>
      <c r="L189" s="327"/>
      <c r="M189" s="327"/>
      <c r="N189" s="327"/>
      <c r="O189" s="327"/>
      <c r="P189" s="327"/>
      <c r="Q189" s="327"/>
      <c r="R189" s="319"/>
      <c r="S189" s="319"/>
    </row>
    <row r="190" spans="2:19">
      <c r="B190" s="239"/>
      <c r="C190" s="135" t="str">
        <f t="shared" si="16"/>
        <v/>
      </c>
      <c r="D190" s="133" t="str">
        <f t="shared" ca="1" si="18"/>
        <v/>
      </c>
      <c r="E190" s="133" t="str">
        <f t="shared" ca="1" si="19"/>
        <v/>
      </c>
      <c r="F190" s="252" t="str">
        <f>IF($C190="","",IF($G190="","",COUNTA(G$7:$G190)-COUNTBLANK(G$7:$G190)))</f>
        <v/>
      </c>
      <c r="G190" s="253" t="str">
        <f t="shared" ca="1" si="20"/>
        <v/>
      </c>
      <c r="H190" s="252" t="str">
        <f t="shared" si="17"/>
        <v/>
      </c>
      <c r="I190" s="255" t="str">
        <f t="shared" ca="1" si="21"/>
        <v/>
      </c>
      <c r="J190" s="252" t="str">
        <f t="shared" ca="1" si="22"/>
        <v/>
      </c>
      <c r="K190" s="134" t="str">
        <f t="shared" ca="1" si="23"/>
        <v/>
      </c>
      <c r="L190" s="327"/>
      <c r="M190" s="327"/>
      <c r="N190" s="327"/>
      <c r="O190" s="327"/>
      <c r="P190" s="327"/>
      <c r="Q190" s="327"/>
      <c r="R190" s="319"/>
      <c r="S190" s="319"/>
    </row>
    <row r="191" spans="2:19">
      <c r="B191" s="239"/>
      <c r="C191" s="135" t="str">
        <f t="shared" si="16"/>
        <v/>
      </c>
      <c r="D191" s="133" t="str">
        <f t="shared" ca="1" si="18"/>
        <v/>
      </c>
      <c r="E191" s="133" t="str">
        <f t="shared" ca="1" si="19"/>
        <v/>
      </c>
      <c r="F191" s="252" t="str">
        <f>IF($C191="","",IF($G191="","",COUNTA(G$7:$G191)-COUNTBLANK(G$7:$G191)))</f>
        <v/>
      </c>
      <c r="G191" s="253" t="str">
        <f t="shared" ca="1" si="20"/>
        <v/>
      </c>
      <c r="H191" s="252" t="str">
        <f t="shared" si="17"/>
        <v/>
      </c>
      <c r="I191" s="255" t="str">
        <f t="shared" ca="1" si="21"/>
        <v/>
      </c>
      <c r="J191" s="252" t="str">
        <f t="shared" ca="1" si="22"/>
        <v/>
      </c>
      <c r="K191" s="134" t="str">
        <f t="shared" ca="1" si="23"/>
        <v/>
      </c>
      <c r="L191" s="327"/>
      <c r="M191" s="327"/>
      <c r="N191" s="327"/>
      <c r="O191" s="327"/>
      <c r="P191" s="327"/>
      <c r="Q191" s="327"/>
      <c r="R191" s="319"/>
      <c r="S191" s="319"/>
    </row>
    <row r="192" spans="2:19">
      <c r="B192" s="239"/>
      <c r="C192" s="135" t="str">
        <f t="shared" si="16"/>
        <v/>
      </c>
      <c r="D192" s="133" t="str">
        <f t="shared" ca="1" si="18"/>
        <v/>
      </c>
      <c r="E192" s="133" t="str">
        <f t="shared" ca="1" si="19"/>
        <v/>
      </c>
      <c r="F192" s="252" t="str">
        <f>IF($C192="","",IF($G192="","",COUNTA(G$7:$G192)-COUNTBLANK(G$7:$G192)))</f>
        <v/>
      </c>
      <c r="G192" s="253" t="str">
        <f t="shared" ca="1" si="20"/>
        <v/>
      </c>
      <c r="H192" s="252" t="str">
        <f t="shared" si="17"/>
        <v/>
      </c>
      <c r="I192" s="255" t="str">
        <f t="shared" ca="1" si="21"/>
        <v/>
      </c>
      <c r="J192" s="252" t="str">
        <f t="shared" ca="1" si="22"/>
        <v/>
      </c>
      <c r="K192" s="134" t="str">
        <f t="shared" ca="1" si="23"/>
        <v/>
      </c>
      <c r="L192" s="327"/>
      <c r="M192" s="327"/>
      <c r="N192" s="327"/>
      <c r="O192" s="327"/>
      <c r="P192" s="327"/>
      <c r="Q192" s="327"/>
      <c r="R192" s="319"/>
      <c r="S192" s="319"/>
    </row>
    <row r="193" spans="2:19">
      <c r="B193" s="239"/>
      <c r="C193" s="135" t="str">
        <f t="shared" si="16"/>
        <v/>
      </c>
      <c r="D193" s="133" t="str">
        <f t="shared" ca="1" si="18"/>
        <v/>
      </c>
      <c r="E193" s="133" t="str">
        <f t="shared" ca="1" si="19"/>
        <v/>
      </c>
      <c r="F193" s="252" t="str">
        <f>IF($C193="","",IF($G193="","",COUNTA(G$7:$G193)-COUNTBLANK(G$7:$G193)))</f>
        <v/>
      </c>
      <c r="G193" s="253" t="str">
        <f t="shared" ca="1" si="20"/>
        <v/>
      </c>
      <c r="H193" s="252" t="str">
        <f t="shared" si="17"/>
        <v/>
      </c>
      <c r="I193" s="255" t="str">
        <f t="shared" ca="1" si="21"/>
        <v/>
      </c>
      <c r="J193" s="252" t="str">
        <f t="shared" ca="1" si="22"/>
        <v/>
      </c>
      <c r="K193" s="134" t="str">
        <f t="shared" ca="1" si="23"/>
        <v/>
      </c>
      <c r="L193" s="327"/>
      <c r="M193" s="327"/>
      <c r="N193" s="327"/>
      <c r="O193" s="327"/>
      <c r="P193" s="327"/>
      <c r="Q193" s="327"/>
      <c r="R193" s="319"/>
      <c r="S193" s="319"/>
    </row>
    <row r="194" spans="2:19">
      <c r="B194" s="239"/>
      <c r="C194" s="135" t="str">
        <f t="shared" si="16"/>
        <v/>
      </c>
      <c r="D194" s="133" t="str">
        <f t="shared" ca="1" si="18"/>
        <v/>
      </c>
      <c r="E194" s="133" t="str">
        <f t="shared" ca="1" si="19"/>
        <v/>
      </c>
      <c r="F194" s="252" t="str">
        <f>IF($C194="","",IF($G194="","",COUNTA(G$7:$G194)-COUNTBLANK(G$7:$G194)))</f>
        <v/>
      </c>
      <c r="G194" s="253" t="str">
        <f t="shared" ca="1" si="20"/>
        <v/>
      </c>
      <c r="H194" s="252" t="str">
        <f t="shared" si="17"/>
        <v/>
      </c>
      <c r="I194" s="255" t="str">
        <f t="shared" ca="1" si="21"/>
        <v/>
      </c>
      <c r="J194" s="252" t="str">
        <f t="shared" ca="1" si="22"/>
        <v/>
      </c>
      <c r="K194" s="134" t="str">
        <f t="shared" ca="1" si="23"/>
        <v/>
      </c>
      <c r="L194" s="327"/>
      <c r="M194" s="327"/>
      <c r="N194" s="327"/>
      <c r="O194" s="327"/>
      <c r="P194" s="327"/>
      <c r="Q194" s="327"/>
      <c r="R194" s="319"/>
      <c r="S194" s="319"/>
    </row>
    <row r="195" spans="2:19">
      <c r="B195" s="239"/>
      <c r="C195" s="135" t="str">
        <f t="shared" si="16"/>
        <v/>
      </c>
      <c r="D195" s="133" t="str">
        <f t="shared" ca="1" si="18"/>
        <v/>
      </c>
      <c r="E195" s="133" t="str">
        <f t="shared" ca="1" si="19"/>
        <v/>
      </c>
      <c r="F195" s="252" t="str">
        <f>IF($C195="","",IF($G195="","",COUNTA(G$7:$G195)-COUNTBLANK(G$7:$G195)))</f>
        <v/>
      </c>
      <c r="G195" s="253" t="str">
        <f t="shared" ca="1" si="20"/>
        <v/>
      </c>
      <c r="H195" s="252" t="str">
        <f t="shared" si="17"/>
        <v/>
      </c>
      <c r="I195" s="255" t="str">
        <f t="shared" ca="1" si="21"/>
        <v/>
      </c>
      <c r="J195" s="252" t="str">
        <f t="shared" ca="1" si="22"/>
        <v/>
      </c>
      <c r="K195" s="134" t="str">
        <f t="shared" ca="1" si="23"/>
        <v/>
      </c>
      <c r="L195" s="327"/>
      <c r="M195" s="327"/>
      <c r="N195" s="327"/>
      <c r="O195" s="327"/>
      <c r="P195" s="327"/>
      <c r="Q195" s="327"/>
      <c r="R195" s="319"/>
      <c r="S195" s="319"/>
    </row>
    <row r="196" spans="2:19">
      <c r="B196" s="239"/>
      <c r="C196" s="135" t="str">
        <f t="shared" si="16"/>
        <v/>
      </c>
      <c r="D196" s="133" t="str">
        <f t="shared" ca="1" si="18"/>
        <v/>
      </c>
      <c r="E196" s="133" t="str">
        <f t="shared" ca="1" si="19"/>
        <v/>
      </c>
      <c r="F196" s="252" t="str">
        <f>IF($C196="","",IF($G196="","",COUNTA(G$7:$G196)-COUNTBLANK(G$7:$G196)))</f>
        <v/>
      </c>
      <c r="G196" s="253" t="str">
        <f t="shared" ca="1" si="20"/>
        <v/>
      </c>
      <c r="H196" s="252" t="str">
        <f t="shared" si="17"/>
        <v/>
      </c>
      <c r="I196" s="255" t="str">
        <f t="shared" ca="1" si="21"/>
        <v/>
      </c>
      <c r="J196" s="252" t="str">
        <f t="shared" ca="1" si="22"/>
        <v/>
      </c>
      <c r="K196" s="134" t="str">
        <f t="shared" ca="1" si="23"/>
        <v/>
      </c>
      <c r="L196" s="327"/>
      <c r="M196" s="327"/>
      <c r="N196" s="327"/>
      <c r="O196" s="327"/>
      <c r="P196" s="327"/>
      <c r="Q196" s="327"/>
      <c r="R196" s="319"/>
      <c r="S196" s="319"/>
    </row>
    <row r="197" spans="2:19">
      <c r="B197" s="239"/>
      <c r="C197" s="135" t="str">
        <f t="shared" si="16"/>
        <v/>
      </c>
      <c r="D197" s="133" t="str">
        <f t="shared" ca="1" si="18"/>
        <v/>
      </c>
      <c r="E197" s="133" t="str">
        <f t="shared" ca="1" si="19"/>
        <v/>
      </c>
      <c r="F197" s="252" t="str">
        <f>IF($C197="","",IF($G197="","",COUNTA(G$7:$G197)-COUNTBLANK(G$7:$G197)))</f>
        <v/>
      </c>
      <c r="G197" s="253" t="str">
        <f t="shared" ca="1" si="20"/>
        <v/>
      </c>
      <c r="H197" s="252" t="str">
        <f t="shared" si="17"/>
        <v/>
      </c>
      <c r="I197" s="255" t="str">
        <f t="shared" ca="1" si="21"/>
        <v/>
      </c>
      <c r="J197" s="252" t="str">
        <f t="shared" ca="1" si="22"/>
        <v/>
      </c>
      <c r="K197" s="134" t="str">
        <f t="shared" ca="1" si="23"/>
        <v/>
      </c>
      <c r="L197" s="327"/>
      <c r="M197" s="327"/>
      <c r="N197" s="327"/>
      <c r="O197" s="327"/>
      <c r="P197" s="327"/>
      <c r="Q197" s="327"/>
      <c r="R197" s="319"/>
      <c r="S197" s="319"/>
    </row>
    <row r="198" spans="2:19">
      <c r="B198" s="239"/>
      <c r="C198" s="135" t="str">
        <f t="shared" si="16"/>
        <v/>
      </c>
      <c r="D198" s="133" t="str">
        <f t="shared" ca="1" si="18"/>
        <v/>
      </c>
      <c r="E198" s="133" t="str">
        <f t="shared" ca="1" si="19"/>
        <v/>
      </c>
      <c r="F198" s="252" t="str">
        <f>IF($C198="","",IF($G198="","",COUNTA(G$7:$G198)-COUNTBLANK(G$7:$G198)))</f>
        <v/>
      </c>
      <c r="G198" s="253" t="str">
        <f t="shared" ca="1" si="20"/>
        <v/>
      </c>
      <c r="H198" s="252" t="str">
        <f t="shared" si="17"/>
        <v/>
      </c>
      <c r="I198" s="255" t="str">
        <f t="shared" ca="1" si="21"/>
        <v/>
      </c>
      <c r="J198" s="252" t="str">
        <f t="shared" ca="1" si="22"/>
        <v/>
      </c>
      <c r="K198" s="134" t="str">
        <f t="shared" ca="1" si="23"/>
        <v/>
      </c>
      <c r="L198" s="327"/>
      <c r="M198" s="327"/>
      <c r="N198" s="327"/>
      <c r="O198" s="327"/>
      <c r="P198" s="327"/>
      <c r="Q198" s="327"/>
      <c r="R198" s="319"/>
      <c r="S198" s="319"/>
    </row>
    <row r="199" spans="2:19">
      <c r="B199" s="239"/>
      <c r="C199" s="135" t="str">
        <f t="shared" ref="C199:C203" si="24">IF($B199="","",SMALL($B$7:$B$500,ROW(B193)))</f>
        <v/>
      </c>
      <c r="D199" s="133" t="str">
        <f t="shared" ca="1" si="18"/>
        <v/>
      </c>
      <c r="E199" s="133" t="str">
        <f t="shared" ca="1" si="19"/>
        <v/>
      </c>
      <c r="F199" s="252" t="str">
        <f>IF($C199="","",IF($G199="","",COUNTA(G$7:$G199)-COUNTBLANK(G$7:$G199)))</f>
        <v/>
      </c>
      <c r="G199" s="253" t="str">
        <f t="shared" ca="1" si="20"/>
        <v/>
      </c>
      <c r="H199" s="252" t="str">
        <f t="shared" ref="H199:H203" si="25">IF($C199="","",IF($I199="","",LEFT($I199,1)))</f>
        <v/>
      </c>
      <c r="I199" s="255" t="str">
        <f t="shared" ca="1" si="21"/>
        <v/>
      </c>
      <c r="J199" s="252" t="str">
        <f t="shared" ca="1" si="22"/>
        <v/>
      </c>
      <c r="K199" s="134" t="str">
        <f t="shared" ca="1" si="23"/>
        <v/>
      </c>
      <c r="L199" s="327"/>
      <c r="M199" s="327"/>
      <c r="N199" s="327"/>
      <c r="O199" s="327"/>
      <c r="P199" s="327"/>
      <c r="Q199" s="327"/>
      <c r="R199" s="319"/>
      <c r="S199" s="319"/>
    </row>
    <row r="200" spans="2:19">
      <c r="B200" s="239"/>
      <c r="C200" s="135" t="str">
        <f t="shared" si="24"/>
        <v/>
      </c>
      <c r="D200" s="133" t="str">
        <f t="shared" ref="D200:D203" ca="1" si="26">IF($C200="","",IF($C200=$C199,"",IF(INDIRECT($C200&amp;"!e4")="","",INDIRECT($C200&amp;"!e4"))))</f>
        <v/>
      </c>
      <c r="E200" s="133" t="str">
        <f t="shared" ref="E200:E203" ca="1" si="27">IF($C200="","",IF($C200=$C199,"",IF(INDIRECT($C200&amp;"!g4")="","",INDIRECT($C200&amp;"!g4"))))</f>
        <v/>
      </c>
      <c r="F200" s="252" t="str">
        <f>IF($C200="","",IF($G200="","",COUNTA(G$7:$G200)-COUNTBLANK(G$7:$G200)))</f>
        <v/>
      </c>
      <c r="G200" s="253" t="str">
        <f t="shared" ref="G200:G203" ca="1" si="28">IF($C200="","",IF($C200=$C199,"",IF(INDIRECT($C200&amp;"!g5")="","",INDIRECT($C200&amp;"!g5"))))</f>
        <v/>
      </c>
      <c r="H200" s="252" t="str">
        <f t="shared" si="25"/>
        <v/>
      </c>
      <c r="I200" s="255" t="str">
        <f t="shared" ref="I200:I203" ca="1" si="29">IF($C200="","",IF($J200="","",IF(VLOOKUP($J200,INDIRECT($C200&amp;"!$A$12:$b$500"),2,0)=0,"",VLOOKUP($J200,INDIRECT($C200&amp;"!$A$12:$b$500"),2,0))))</f>
        <v/>
      </c>
      <c r="J200" s="252" t="str">
        <f t="shared" ref="J200:J203" ca="1" si="30">IF($C200="","",IF($C200&gt;$C199,1,COUNTA(INDIRECT($C200&amp;"!$D$12:$D$500")-(COUNTA(INDIRECT($C200&amp;"!$D$12:$D$500")-1)))+$J199))</f>
        <v/>
      </c>
      <c r="K200" s="134" t="str">
        <f t="shared" ref="K200:K203" ca="1" si="31">IF($C200="","",IF($J200="","",VLOOKUP($J200,INDIRECT($C200&amp;"!$d$12:$K$500"),2,0)))</f>
        <v/>
      </c>
      <c r="L200" s="327"/>
      <c r="M200" s="327"/>
      <c r="N200" s="327"/>
      <c r="O200" s="327"/>
      <c r="P200" s="327"/>
      <c r="Q200" s="327"/>
      <c r="R200" s="319"/>
      <c r="S200" s="319"/>
    </row>
    <row r="201" spans="2:19">
      <c r="B201" s="239"/>
      <c r="C201" s="135" t="str">
        <f t="shared" si="24"/>
        <v/>
      </c>
      <c r="D201" s="133" t="str">
        <f t="shared" ca="1" si="26"/>
        <v/>
      </c>
      <c r="E201" s="133" t="str">
        <f t="shared" ca="1" si="27"/>
        <v/>
      </c>
      <c r="F201" s="252" t="str">
        <f>IF($C201="","",IF($G201="","",COUNTA(G$7:$G201)-COUNTBLANK(G$7:$G201)))</f>
        <v/>
      </c>
      <c r="G201" s="253" t="str">
        <f t="shared" ca="1" si="28"/>
        <v/>
      </c>
      <c r="H201" s="252" t="str">
        <f t="shared" si="25"/>
        <v/>
      </c>
      <c r="I201" s="255" t="str">
        <f t="shared" ca="1" si="29"/>
        <v/>
      </c>
      <c r="J201" s="252" t="str">
        <f t="shared" ca="1" si="30"/>
        <v/>
      </c>
      <c r="K201" s="134" t="str">
        <f t="shared" ca="1" si="31"/>
        <v/>
      </c>
      <c r="L201" s="327"/>
      <c r="M201" s="327"/>
      <c r="N201" s="327"/>
      <c r="O201" s="327"/>
      <c r="P201" s="327"/>
      <c r="Q201" s="327"/>
      <c r="R201" s="319"/>
      <c r="S201" s="319"/>
    </row>
    <row r="202" spans="2:19">
      <c r="B202" s="239"/>
      <c r="C202" s="135" t="str">
        <f t="shared" si="24"/>
        <v/>
      </c>
      <c r="D202" s="133" t="str">
        <f t="shared" ca="1" si="26"/>
        <v/>
      </c>
      <c r="E202" s="133" t="str">
        <f t="shared" ca="1" si="27"/>
        <v/>
      </c>
      <c r="F202" s="252" t="str">
        <f>IF($C202="","",IF($G202="","",COUNTA(G$7:$G202)-COUNTBLANK(G$7:$G202)))</f>
        <v/>
      </c>
      <c r="G202" s="253" t="str">
        <f t="shared" ca="1" si="28"/>
        <v/>
      </c>
      <c r="H202" s="252" t="str">
        <f t="shared" si="25"/>
        <v/>
      </c>
      <c r="I202" s="255" t="str">
        <f t="shared" ca="1" si="29"/>
        <v/>
      </c>
      <c r="J202" s="252" t="str">
        <f t="shared" ca="1" si="30"/>
        <v/>
      </c>
      <c r="K202" s="134" t="str">
        <f t="shared" ca="1" si="31"/>
        <v/>
      </c>
      <c r="L202" s="327"/>
      <c r="M202" s="327"/>
      <c r="N202" s="327"/>
      <c r="O202" s="327"/>
      <c r="P202" s="327"/>
      <c r="Q202" s="327"/>
      <c r="R202" s="319"/>
      <c r="S202" s="319"/>
    </row>
    <row r="203" spans="2:19">
      <c r="B203" s="239"/>
      <c r="C203" s="135" t="str">
        <f t="shared" si="24"/>
        <v/>
      </c>
      <c r="D203" s="133" t="str">
        <f t="shared" ca="1" si="26"/>
        <v/>
      </c>
      <c r="E203" s="136" t="str">
        <f t="shared" ca="1" si="27"/>
        <v/>
      </c>
      <c r="F203" s="252" t="str">
        <f>IF($C203="","",IF($G203="","",COUNTA(G$7:$G203)-COUNTBLANK(G$7:$G203)))</f>
        <v/>
      </c>
      <c r="G203" s="253" t="str">
        <f t="shared" ca="1" si="28"/>
        <v/>
      </c>
      <c r="H203" s="252" t="str">
        <f t="shared" si="25"/>
        <v/>
      </c>
      <c r="I203" s="255" t="str">
        <f t="shared" ca="1" si="29"/>
        <v/>
      </c>
      <c r="J203" s="252" t="str">
        <f t="shared" ca="1" si="30"/>
        <v/>
      </c>
      <c r="K203" s="134" t="str">
        <f t="shared" ca="1" si="31"/>
        <v/>
      </c>
      <c r="L203" s="327"/>
      <c r="M203" s="327"/>
      <c r="N203" s="327"/>
      <c r="O203" s="327"/>
      <c r="P203" s="327"/>
      <c r="Q203" s="327"/>
      <c r="R203" s="319"/>
      <c r="S203" s="319"/>
    </row>
    <row r="204" spans="2:19">
      <c r="L204" s="238"/>
      <c r="M204" s="238"/>
      <c r="N204" s="238"/>
      <c r="O204" s="238"/>
      <c r="P204" s="238"/>
      <c r="Q204" s="238"/>
    </row>
    <row r="205" spans="2:19" ht="14.25">
      <c r="B205" s="212"/>
      <c r="F205" s="246" t="s">
        <v>595</v>
      </c>
      <c r="L205" s="238"/>
      <c r="M205" s="238"/>
      <c r="N205" s="238"/>
      <c r="O205" s="238"/>
      <c r="P205" s="238"/>
      <c r="Q205" s="238"/>
    </row>
    <row r="206" spans="2:19">
      <c r="B206" s="212"/>
      <c r="F206" s="247"/>
      <c r="L206" s="238"/>
      <c r="M206" s="238"/>
      <c r="N206" s="238"/>
      <c r="O206" s="238"/>
      <c r="P206" s="238"/>
      <c r="Q206" s="238"/>
    </row>
    <row r="207" spans="2:19">
      <c r="L207" s="238"/>
      <c r="M207" s="238"/>
      <c r="N207" s="238"/>
      <c r="O207" s="238"/>
      <c r="P207" s="238"/>
      <c r="Q207" s="238"/>
    </row>
    <row r="208" spans="2:19">
      <c r="L208" s="238"/>
      <c r="M208" s="238"/>
      <c r="N208" s="238"/>
      <c r="O208" s="238"/>
      <c r="P208" s="238"/>
      <c r="Q208" s="238"/>
    </row>
    <row r="209" spans="2:19">
      <c r="B209" s="212"/>
      <c r="D209" s="216"/>
      <c r="E209" s="216"/>
      <c r="H209" s="216"/>
      <c r="I209" s="216"/>
      <c r="J209" s="216"/>
      <c r="K209" s="216"/>
      <c r="L209" s="238"/>
      <c r="M209" s="238"/>
      <c r="N209" s="238"/>
      <c r="O209" s="238"/>
      <c r="P209" s="238"/>
      <c r="Q209" s="238"/>
      <c r="R209" s="216"/>
      <c r="S209" s="216"/>
    </row>
    <row r="210" spans="2:19">
      <c r="B210" s="212"/>
      <c r="D210" s="216"/>
      <c r="E210" s="216"/>
      <c r="H210" s="216"/>
      <c r="I210" s="216"/>
      <c r="J210" s="216"/>
      <c r="K210" s="216"/>
      <c r="L210" s="238"/>
      <c r="M210" s="238"/>
      <c r="N210" s="238"/>
      <c r="O210" s="238"/>
      <c r="P210" s="238"/>
      <c r="Q210" s="238"/>
      <c r="R210" s="216"/>
      <c r="S210" s="216"/>
    </row>
    <row r="211" spans="2:19">
      <c r="B211" s="212"/>
      <c r="D211" s="216"/>
      <c r="E211" s="216"/>
      <c r="H211" s="216"/>
      <c r="I211" s="216"/>
      <c r="J211" s="216"/>
      <c r="K211" s="216"/>
      <c r="L211" s="238"/>
      <c r="M211" s="238"/>
      <c r="N211" s="238"/>
      <c r="O211" s="238"/>
      <c r="P211" s="238"/>
      <c r="Q211" s="238"/>
      <c r="R211" s="216"/>
      <c r="S211" s="216"/>
    </row>
    <row r="212" spans="2:19">
      <c r="B212" s="212"/>
      <c r="D212" s="216"/>
      <c r="E212" s="216"/>
      <c r="H212" s="216"/>
      <c r="I212" s="216"/>
      <c r="J212" s="216"/>
      <c r="K212" s="216"/>
      <c r="L212" s="238"/>
      <c r="M212" s="238"/>
      <c r="N212" s="238"/>
      <c r="O212" s="238"/>
      <c r="P212" s="238"/>
      <c r="Q212" s="238"/>
      <c r="R212" s="216"/>
      <c r="S212" s="216"/>
    </row>
    <row r="213" spans="2:19">
      <c r="B213" s="212"/>
      <c r="D213" s="216"/>
      <c r="E213" s="216"/>
      <c r="H213" s="216"/>
      <c r="I213" s="216"/>
      <c r="J213" s="216"/>
      <c r="K213" s="216"/>
      <c r="L213" s="238"/>
      <c r="M213" s="238"/>
      <c r="N213" s="238"/>
      <c r="O213" s="238"/>
      <c r="P213" s="238"/>
      <c r="Q213" s="238"/>
      <c r="R213" s="216"/>
      <c r="S213" s="216"/>
    </row>
    <row r="214" spans="2:19">
      <c r="B214" s="212"/>
      <c r="D214" s="216"/>
      <c r="E214" s="216"/>
      <c r="H214" s="216"/>
      <c r="I214" s="216"/>
      <c r="J214" s="216"/>
      <c r="K214" s="216"/>
      <c r="L214" s="238"/>
      <c r="M214" s="238"/>
      <c r="N214" s="238"/>
      <c r="O214" s="238"/>
      <c r="P214" s="238"/>
      <c r="Q214" s="238"/>
      <c r="R214" s="216"/>
      <c r="S214" s="216"/>
    </row>
    <row r="215" spans="2:19">
      <c r="B215" s="212"/>
      <c r="D215" s="216"/>
      <c r="E215" s="216"/>
      <c r="H215" s="216"/>
      <c r="I215" s="216"/>
      <c r="J215" s="216"/>
      <c r="K215" s="216"/>
      <c r="L215" s="238"/>
      <c r="M215" s="238"/>
      <c r="N215" s="238"/>
      <c r="O215" s="238"/>
      <c r="P215" s="238"/>
      <c r="Q215" s="238"/>
      <c r="R215" s="216"/>
      <c r="S215" s="216"/>
    </row>
    <row r="216" spans="2:19">
      <c r="B216" s="212"/>
      <c r="D216" s="216"/>
      <c r="E216" s="216"/>
      <c r="H216" s="216"/>
      <c r="I216" s="216"/>
      <c r="J216" s="216"/>
      <c r="K216" s="216"/>
      <c r="L216" s="238"/>
      <c r="M216" s="238"/>
      <c r="N216" s="238"/>
      <c r="O216" s="238"/>
      <c r="P216" s="238"/>
      <c r="Q216" s="238"/>
      <c r="R216" s="216"/>
      <c r="S216" s="216"/>
    </row>
    <row r="217" spans="2:19">
      <c r="B217" s="212"/>
      <c r="D217" s="216"/>
      <c r="E217" s="216"/>
      <c r="H217" s="216"/>
      <c r="I217" s="216"/>
      <c r="J217" s="216"/>
      <c r="K217" s="216"/>
      <c r="L217" s="238"/>
      <c r="M217" s="238"/>
      <c r="N217" s="238"/>
      <c r="O217" s="238"/>
      <c r="P217" s="238"/>
      <c r="Q217" s="238"/>
      <c r="R217" s="216"/>
      <c r="S217" s="216"/>
    </row>
    <row r="218" spans="2:19">
      <c r="B218" s="212"/>
      <c r="D218" s="216"/>
      <c r="E218" s="216"/>
      <c r="H218" s="216"/>
      <c r="I218" s="216"/>
      <c r="J218" s="216"/>
      <c r="K218" s="216"/>
      <c r="L218" s="238"/>
      <c r="M218" s="238"/>
      <c r="N218" s="238"/>
      <c r="O218" s="238"/>
      <c r="P218" s="238"/>
      <c r="Q218" s="238"/>
      <c r="R218" s="216"/>
      <c r="S218" s="216"/>
    </row>
    <row r="219" spans="2:19">
      <c r="B219" s="212"/>
      <c r="D219" s="216"/>
      <c r="E219" s="216"/>
      <c r="H219" s="216"/>
      <c r="I219" s="216"/>
      <c r="J219" s="216"/>
      <c r="K219" s="216"/>
      <c r="L219" s="238"/>
      <c r="M219" s="238"/>
      <c r="N219" s="238"/>
      <c r="O219" s="238"/>
      <c r="P219" s="238"/>
      <c r="Q219" s="238"/>
      <c r="R219" s="216"/>
      <c r="S219" s="216"/>
    </row>
    <row r="220" spans="2:19">
      <c r="B220" s="212"/>
      <c r="D220" s="216"/>
      <c r="E220" s="216"/>
      <c r="H220" s="216"/>
      <c r="I220" s="216"/>
      <c r="J220" s="216"/>
      <c r="K220" s="216"/>
      <c r="L220" s="238"/>
      <c r="M220" s="238"/>
      <c r="N220" s="238"/>
      <c r="O220" s="238"/>
      <c r="P220" s="238"/>
      <c r="Q220" s="238"/>
      <c r="R220" s="216"/>
      <c r="S220" s="216"/>
    </row>
    <row r="221" spans="2:19">
      <c r="B221" s="212"/>
      <c r="D221" s="216"/>
      <c r="E221" s="216"/>
      <c r="H221" s="216"/>
      <c r="I221" s="216"/>
      <c r="J221" s="216"/>
      <c r="K221" s="216"/>
      <c r="L221" s="238"/>
      <c r="M221" s="238"/>
      <c r="N221" s="238"/>
      <c r="O221" s="238"/>
      <c r="P221" s="238"/>
      <c r="Q221" s="238"/>
      <c r="R221" s="216"/>
      <c r="S221" s="216"/>
    </row>
    <row r="222" spans="2:19">
      <c r="B222" s="212"/>
      <c r="D222" s="216"/>
      <c r="E222" s="216"/>
      <c r="H222" s="216"/>
      <c r="I222" s="216"/>
      <c r="J222" s="216"/>
      <c r="K222" s="216"/>
      <c r="L222" s="238"/>
      <c r="M222" s="238"/>
      <c r="N222" s="238"/>
      <c r="O222" s="238"/>
      <c r="P222" s="238"/>
      <c r="Q222" s="238"/>
      <c r="R222" s="216"/>
      <c r="S222" s="216"/>
    </row>
    <row r="223" spans="2:19">
      <c r="B223" s="212"/>
      <c r="D223" s="216"/>
      <c r="E223" s="216"/>
      <c r="H223" s="216"/>
      <c r="I223" s="216"/>
      <c r="J223" s="216"/>
      <c r="K223" s="216"/>
      <c r="L223" s="238"/>
      <c r="M223" s="238"/>
      <c r="N223" s="238"/>
      <c r="O223" s="238"/>
      <c r="P223" s="238"/>
      <c r="Q223" s="238"/>
      <c r="R223" s="216"/>
      <c r="S223" s="216"/>
    </row>
    <row r="224" spans="2:19">
      <c r="B224" s="212"/>
      <c r="D224" s="216"/>
      <c r="E224" s="216"/>
      <c r="H224" s="216"/>
      <c r="I224" s="216"/>
      <c r="J224" s="216"/>
      <c r="K224" s="216"/>
      <c r="L224" s="238"/>
      <c r="M224" s="238"/>
      <c r="N224" s="238"/>
      <c r="O224" s="238"/>
      <c r="P224" s="238"/>
      <c r="Q224" s="238"/>
      <c r="R224" s="216"/>
      <c r="S224" s="216"/>
    </row>
    <row r="225" spans="2:19">
      <c r="B225" s="212"/>
      <c r="D225" s="216"/>
      <c r="E225" s="216"/>
      <c r="H225" s="216"/>
      <c r="I225" s="216"/>
      <c r="J225" s="216"/>
      <c r="K225" s="216"/>
      <c r="L225" s="238"/>
      <c r="M225" s="238"/>
      <c r="N225" s="238"/>
      <c r="O225" s="238"/>
      <c r="P225" s="238"/>
      <c r="Q225" s="238"/>
      <c r="R225" s="216"/>
      <c r="S225" s="216"/>
    </row>
    <row r="226" spans="2:19">
      <c r="B226" s="212"/>
      <c r="D226" s="216"/>
      <c r="E226" s="216"/>
      <c r="H226" s="216"/>
      <c r="I226" s="216"/>
      <c r="J226" s="216"/>
      <c r="K226" s="216"/>
      <c r="L226" s="238"/>
      <c r="M226" s="238"/>
      <c r="N226" s="238"/>
      <c r="O226" s="238"/>
      <c r="P226" s="238"/>
      <c r="Q226" s="238"/>
      <c r="R226" s="216"/>
      <c r="S226" s="216"/>
    </row>
    <row r="227" spans="2:19">
      <c r="B227" s="212"/>
      <c r="D227" s="216"/>
      <c r="E227" s="216"/>
      <c r="H227" s="216"/>
      <c r="I227" s="216"/>
      <c r="J227" s="216"/>
      <c r="K227" s="216"/>
      <c r="L227" s="238"/>
      <c r="M227" s="238"/>
      <c r="N227" s="238"/>
      <c r="O227" s="238"/>
      <c r="P227" s="238"/>
      <c r="Q227" s="238"/>
      <c r="R227" s="216"/>
      <c r="S227" s="216"/>
    </row>
    <row r="228" spans="2:19">
      <c r="B228" s="212"/>
      <c r="D228" s="216"/>
      <c r="E228" s="216"/>
      <c r="H228" s="216"/>
      <c r="I228" s="216"/>
      <c r="J228" s="216"/>
      <c r="K228" s="216"/>
      <c r="L228" s="238"/>
      <c r="M228" s="238"/>
      <c r="N228" s="238"/>
      <c r="O228" s="238"/>
      <c r="P228" s="238"/>
      <c r="Q228" s="238"/>
      <c r="R228" s="216"/>
      <c r="S228" s="216"/>
    </row>
    <row r="229" spans="2:19">
      <c r="B229" s="212"/>
      <c r="D229" s="216"/>
      <c r="E229" s="216"/>
      <c r="H229" s="216"/>
      <c r="I229" s="216"/>
      <c r="J229" s="216"/>
      <c r="K229" s="216"/>
      <c r="L229" s="238"/>
      <c r="M229" s="238"/>
      <c r="N229" s="238"/>
      <c r="O229" s="238"/>
      <c r="P229" s="238"/>
      <c r="Q229" s="238"/>
      <c r="R229" s="216"/>
      <c r="S229" s="216"/>
    </row>
    <row r="230" spans="2:19">
      <c r="B230" s="212"/>
      <c r="D230" s="216"/>
      <c r="E230" s="216"/>
      <c r="H230" s="216"/>
      <c r="I230" s="216"/>
      <c r="J230" s="216"/>
      <c r="K230" s="216"/>
      <c r="L230" s="238"/>
      <c r="M230" s="238"/>
      <c r="N230" s="238"/>
      <c r="O230" s="238"/>
      <c r="P230" s="238"/>
      <c r="Q230" s="238"/>
      <c r="R230" s="216"/>
      <c r="S230" s="216"/>
    </row>
    <row r="231" spans="2:19">
      <c r="B231" s="212"/>
      <c r="D231" s="216"/>
      <c r="E231" s="216"/>
      <c r="H231" s="216"/>
      <c r="I231" s="216"/>
      <c r="J231" s="216"/>
      <c r="K231" s="216"/>
      <c r="L231" s="238"/>
      <c r="M231" s="238"/>
      <c r="N231" s="238"/>
      <c r="O231" s="238"/>
      <c r="P231" s="238"/>
      <c r="Q231" s="238"/>
      <c r="R231" s="216"/>
      <c r="S231" s="216"/>
    </row>
    <row r="232" spans="2:19">
      <c r="B232" s="212"/>
      <c r="D232" s="216"/>
      <c r="E232" s="216"/>
      <c r="H232" s="216"/>
      <c r="I232" s="216"/>
      <c r="J232" s="216"/>
      <c r="K232" s="216"/>
      <c r="L232" s="238"/>
      <c r="M232" s="238"/>
      <c r="N232" s="238"/>
      <c r="O232" s="238"/>
      <c r="P232" s="238"/>
      <c r="Q232" s="238"/>
      <c r="R232" s="216"/>
      <c r="S232" s="216"/>
    </row>
    <row r="233" spans="2:19">
      <c r="B233" s="212"/>
      <c r="D233" s="216"/>
      <c r="E233" s="216"/>
      <c r="H233" s="216"/>
      <c r="I233" s="216"/>
      <c r="J233" s="216"/>
      <c r="K233" s="216"/>
      <c r="L233" s="238"/>
      <c r="M233" s="238"/>
      <c r="N233" s="238"/>
      <c r="O233" s="238"/>
      <c r="P233" s="238"/>
      <c r="Q233" s="238"/>
      <c r="R233" s="216"/>
      <c r="S233" s="216"/>
    </row>
    <row r="234" spans="2:19">
      <c r="B234" s="212"/>
      <c r="D234" s="216"/>
      <c r="E234" s="216"/>
      <c r="H234" s="216"/>
      <c r="I234" s="216"/>
      <c r="J234" s="216"/>
      <c r="K234" s="216"/>
      <c r="L234" s="238"/>
      <c r="M234" s="238"/>
      <c r="N234" s="238"/>
      <c r="O234" s="238"/>
      <c r="P234" s="238"/>
      <c r="Q234" s="238"/>
      <c r="R234" s="216"/>
      <c r="S234" s="216"/>
    </row>
    <row r="235" spans="2:19">
      <c r="B235" s="212"/>
      <c r="D235" s="216"/>
      <c r="E235" s="216"/>
      <c r="H235" s="216"/>
      <c r="I235" s="216"/>
      <c r="J235" s="216"/>
      <c r="K235" s="216"/>
      <c r="L235" s="238"/>
      <c r="M235" s="238"/>
      <c r="N235" s="238"/>
      <c r="O235" s="238"/>
      <c r="P235" s="238"/>
      <c r="Q235" s="238"/>
      <c r="R235" s="216"/>
      <c r="S235" s="216"/>
    </row>
    <row r="236" spans="2:19">
      <c r="B236" s="212"/>
      <c r="D236" s="216"/>
      <c r="E236" s="216"/>
      <c r="H236" s="216"/>
      <c r="I236" s="216"/>
      <c r="J236" s="216"/>
      <c r="K236" s="216"/>
      <c r="L236" s="238"/>
      <c r="M236" s="238"/>
      <c r="N236" s="238"/>
      <c r="O236" s="238"/>
      <c r="P236" s="238"/>
      <c r="Q236" s="238"/>
      <c r="R236" s="216"/>
      <c r="S236" s="216"/>
    </row>
    <row r="237" spans="2:19">
      <c r="B237" s="212"/>
      <c r="D237" s="216"/>
      <c r="E237" s="216"/>
      <c r="H237" s="216"/>
      <c r="I237" s="216"/>
      <c r="J237" s="216"/>
      <c r="K237" s="216"/>
      <c r="L237" s="238"/>
      <c r="M237" s="238"/>
      <c r="N237" s="238"/>
      <c r="O237" s="238"/>
      <c r="P237" s="238"/>
      <c r="Q237" s="238"/>
      <c r="R237" s="216"/>
      <c r="S237" s="216"/>
    </row>
    <row r="238" spans="2:19">
      <c r="B238" s="212"/>
      <c r="D238" s="216"/>
      <c r="E238" s="216"/>
      <c r="H238" s="216"/>
      <c r="I238" s="216"/>
      <c r="J238" s="216"/>
      <c r="K238" s="216"/>
      <c r="L238" s="238"/>
      <c r="M238" s="238"/>
      <c r="N238" s="238"/>
      <c r="O238" s="238"/>
      <c r="P238" s="238"/>
      <c r="Q238" s="238"/>
      <c r="R238" s="216"/>
      <c r="S238" s="216"/>
    </row>
    <row r="239" spans="2:19">
      <c r="B239" s="212"/>
      <c r="D239" s="216"/>
      <c r="E239" s="216"/>
      <c r="H239" s="216"/>
      <c r="I239" s="216"/>
      <c r="J239" s="216"/>
      <c r="K239" s="216"/>
      <c r="L239" s="238"/>
      <c r="M239" s="238"/>
      <c r="N239" s="238"/>
      <c r="O239" s="238"/>
      <c r="P239" s="238"/>
      <c r="Q239" s="238"/>
      <c r="R239" s="216"/>
      <c r="S239" s="216"/>
    </row>
    <row r="240" spans="2:19">
      <c r="B240" s="212"/>
      <c r="D240" s="216"/>
      <c r="E240" s="216"/>
      <c r="H240" s="216"/>
      <c r="I240" s="216"/>
      <c r="J240" s="216"/>
      <c r="K240" s="216"/>
      <c r="L240" s="238"/>
      <c r="M240" s="238"/>
      <c r="N240" s="238"/>
      <c r="O240" s="238"/>
      <c r="P240" s="238"/>
      <c r="Q240" s="238"/>
      <c r="R240" s="216"/>
      <c r="S240" s="216"/>
    </row>
    <row r="241" spans="2:19">
      <c r="B241" s="212"/>
      <c r="D241" s="216"/>
      <c r="E241" s="216"/>
      <c r="H241" s="216"/>
      <c r="I241" s="216"/>
      <c r="J241" s="216"/>
      <c r="K241" s="216"/>
      <c r="L241" s="238"/>
      <c r="M241" s="238"/>
      <c r="N241" s="238"/>
      <c r="O241" s="238"/>
      <c r="P241" s="238"/>
      <c r="Q241" s="238"/>
      <c r="R241" s="216"/>
      <c r="S241" s="216"/>
    </row>
    <row r="242" spans="2:19">
      <c r="B242" s="212"/>
      <c r="D242" s="216"/>
      <c r="E242" s="216"/>
      <c r="H242" s="216"/>
      <c r="I242" s="216"/>
      <c r="J242" s="216"/>
      <c r="K242" s="216"/>
      <c r="L242" s="238"/>
      <c r="M242" s="238"/>
      <c r="N242" s="238"/>
      <c r="O242" s="238"/>
      <c r="P242" s="238"/>
      <c r="Q242" s="238"/>
      <c r="R242" s="216"/>
      <c r="S242" s="216"/>
    </row>
    <row r="243" spans="2:19">
      <c r="B243" s="212"/>
      <c r="D243" s="216"/>
      <c r="E243" s="216"/>
      <c r="H243" s="216"/>
      <c r="I243" s="216"/>
      <c r="J243" s="216"/>
      <c r="K243" s="216"/>
      <c r="L243" s="238"/>
      <c r="M243" s="238"/>
      <c r="N243" s="238"/>
      <c r="O243" s="238"/>
      <c r="P243" s="238"/>
      <c r="Q243" s="238"/>
      <c r="R243" s="216"/>
      <c r="S243" s="216"/>
    </row>
    <row r="244" spans="2:19">
      <c r="B244" s="212"/>
      <c r="D244" s="216"/>
      <c r="E244" s="216"/>
      <c r="H244" s="216"/>
      <c r="I244" s="216"/>
      <c r="J244" s="216"/>
      <c r="K244" s="216"/>
      <c r="L244" s="238"/>
      <c r="M244" s="238"/>
      <c r="N244" s="238"/>
      <c r="O244" s="238"/>
      <c r="P244" s="238"/>
      <c r="Q244" s="238"/>
      <c r="R244" s="216"/>
      <c r="S244" s="216"/>
    </row>
    <row r="245" spans="2:19">
      <c r="B245" s="212"/>
      <c r="D245" s="216"/>
      <c r="E245" s="216"/>
      <c r="H245" s="216"/>
      <c r="I245" s="216"/>
      <c r="J245" s="216"/>
      <c r="K245" s="216"/>
      <c r="L245" s="238"/>
      <c r="M245" s="238"/>
      <c r="N245" s="238"/>
      <c r="O245" s="238"/>
      <c r="P245" s="238"/>
      <c r="Q245" s="238"/>
      <c r="R245" s="216"/>
      <c r="S245" s="216"/>
    </row>
    <row r="246" spans="2:19">
      <c r="B246" s="212"/>
      <c r="D246" s="216"/>
      <c r="E246" s="216"/>
      <c r="H246" s="216"/>
      <c r="I246" s="216"/>
      <c r="J246" s="216"/>
      <c r="K246" s="216"/>
      <c r="L246" s="238"/>
      <c r="M246" s="238"/>
      <c r="N246" s="238"/>
      <c r="O246" s="238"/>
      <c r="P246" s="238"/>
      <c r="Q246" s="238"/>
      <c r="R246" s="216"/>
      <c r="S246" s="216"/>
    </row>
    <row r="247" spans="2:19">
      <c r="B247" s="212"/>
      <c r="D247" s="216"/>
      <c r="E247" s="216"/>
      <c r="H247" s="216"/>
      <c r="I247" s="216"/>
      <c r="J247" s="216"/>
      <c r="K247" s="216"/>
      <c r="L247" s="238"/>
      <c r="M247" s="238"/>
      <c r="N247" s="238"/>
      <c r="O247" s="238"/>
      <c r="P247" s="238"/>
      <c r="Q247" s="238"/>
      <c r="R247" s="216"/>
      <c r="S247" s="216"/>
    </row>
    <row r="248" spans="2:19">
      <c r="B248" s="212"/>
      <c r="D248" s="216"/>
      <c r="E248" s="216"/>
      <c r="H248" s="216"/>
      <c r="I248" s="216"/>
      <c r="J248" s="216"/>
      <c r="K248" s="216"/>
      <c r="L248" s="238"/>
      <c r="M248" s="238"/>
      <c r="N248" s="238"/>
      <c r="O248" s="238"/>
      <c r="P248" s="238"/>
      <c r="Q248" s="238"/>
      <c r="R248" s="216"/>
      <c r="S248" s="216"/>
    </row>
    <row r="249" spans="2:19">
      <c r="B249" s="212"/>
      <c r="D249" s="216"/>
      <c r="E249" s="216"/>
      <c r="H249" s="216"/>
      <c r="I249" s="216"/>
      <c r="J249" s="216"/>
      <c r="K249" s="216"/>
      <c r="L249" s="238"/>
      <c r="M249" s="238"/>
      <c r="N249" s="238"/>
      <c r="O249" s="238"/>
      <c r="P249" s="238"/>
      <c r="Q249" s="238"/>
      <c r="R249" s="216"/>
      <c r="S249" s="216"/>
    </row>
    <row r="250" spans="2:19">
      <c r="B250" s="212"/>
      <c r="D250" s="216"/>
      <c r="E250" s="216"/>
      <c r="H250" s="216"/>
      <c r="I250" s="216"/>
      <c r="J250" s="216"/>
      <c r="K250" s="216"/>
      <c r="L250" s="238"/>
      <c r="M250" s="238"/>
      <c r="N250" s="238"/>
      <c r="O250" s="238"/>
      <c r="P250" s="238"/>
      <c r="Q250" s="238"/>
      <c r="R250" s="216"/>
      <c r="S250" s="216"/>
    </row>
    <row r="251" spans="2:19">
      <c r="B251" s="212"/>
      <c r="D251" s="216"/>
      <c r="E251" s="216"/>
      <c r="H251" s="216"/>
      <c r="I251" s="216"/>
      <c r="J251" s="216"/>
      <c r="K251" s="216"/>
      <c r="L251" s="238"/>
      <c r="M251" s="238"/>
      <c r="N251" s="238"/>
      <c r="O251" s="238"/>
      <c r="P251" s="238"/>
      <c r="Q251" s="238"/>
      <c r="R251" s="216"/>
      <c r="S251" s="216"/>
    </row>
    <row r="252" spans="2:19">
      <c r="B252" s="212"/>
      <c r="D252" s="216"/>
      <c r="E252" s="216"/>
      <c r="H252" s="216"/>
      <c r="I252" s="216"/>
      <c r="J252" s="216"/>
      <c r="K252" s="216"/>
      <c r="L252" s="238"/>
      <c r="M252" s="238"/>
      <c r="N252" s="238"/>
      <c r="O252" s="238"/>
      <c r="P252" s="238"/>
      <c r="Q252" s="238"/>
      <c r="R252" s="216"/>
      <c r="S252" s="216"/>
    </row>
    <row r="253" spans="2:19">
      <c r="B253" s="212"/>
      <c r="D253" s="216"/>
      <c r="E253" s="216"/>
      <c r="H253" s="216"/>
      <c r="I253" s="216"/>
      <c r="J253" s="216"/>
      <c r="K253" s="216"/>
      <c r="L253" s="238"/>
      <c r="M253" s="238"/>
      <c r="N253" s="238"/>
      <c r="O253" s="238"/>
      <c r="P253" s="238"/>
      <c r="Q253" s="238"/>
      <c r="R253" s="216"/>
      <c r="S253" s="216"/>
    </row>
    <row r="254" spans="2:19">
      <c r="B254" s="212"/>
      <c r="D254" s="216"/>
      <c r="E254" s="216"/>
      <c r="H254" s="216"/>
      <c r="I254" s="216"/>
      <c r="J254" s="216"/>
      <c r="K254" s="216"/>
      <c r="L254" s="238"/>
      <c r="M254" s="238"/>
      <c r="N254" s="238"/>
      <c r="O254" s="238"/>
      <c r="P254" s="238"/>
      <c r="Q254" s="238"/>
      <c r="R254" s="216"/>
      <c r="S254" s="216"/>
    </row>
    <row r="255" spans="2:19">
      <c r="B255" s="212"/>
      <c r="D255" s="216"/>
      <c r="E255" s="216"/>
      <c r="H255" s="216"/>
      <c r="I255" s="216"/>
      <c r="J255" s="216"/>
      <c r="K255" s="216"/>
      <c r="L255" s="238"/>
      <c r="M255" s="238"/>
      <c r="N255" s="238"/>
      <c r="O255" s="238"/>
      <c r="P255" s="238"/>
      <c r="Q255" s="238"/>
      <c r="R255" s="216"/>
      <c r="S255" s="216"/>
    </row>
    <row r="256" spans="2:19">
      <c r="B256" s="212"/>
      <c r="D256" s="216"/>
      <c r="E256" s="216"/>
      <c r="H256" s="216"/>
      <c r="I256" s="216"/>
      <c r="J256" s="216"/>
      <c r="K256" s="216"/>
      <c r="L256" s="238"/>
      <c r="M256" s="238"/>
      <c r="N256" s="238"/>
      <c r="O256" s="238"/>
      <c r="P256" s="238"/>
      <c r="Q256" s="238"/>
      <c r="R256" s="216"/>
      <c r="S256" s="216"/>
    </row>
    <row r="257" spans="2:19">
      <c r="B257" s="212"/>
      <c r="D257" s="216"/>
      <c r="E257" s="216"/>
      <c r="H257" s="216"/>
      <c r="I257" s="216"/>
      <c r="J257" s="216"/>
      <c r="K257" s="216"/>
      <c r="L257" s="238"/>
      <c r="M257" s="238"/>
      <c r="N257" s="238"/>
      <c r="O257" s="238"/>
      <c r="P257" s="238"/>
      <c r="Q257" s="238"/>
      <c r="R257" s="216"/>
      <c r="S257" s="216"/>
    </row>
    <row r="258" spans="2:19">
      <c r="B258" s="212"/>
      <c r="D258" s="216"/>
      <c r="E258" s="216"/>
      <c r="H258" s="216"/>
      <c r="I258" s="216"/>
      <c r="J258" s="216"/>
      <c r="K258" s="216"/>
      <c r="L258" s="238"/>
      <c r="M258" s="238"/>
      <c r="N258" s="238"/>
      <c r="O258" s="238"/>
      <c r="P258" s="238"/>
      <c r="Q258" s="238"/>
      <c r="R258" s="216"/>
      <c r="S258" s="216"/>
    </row>
    <row r="259" spans="2:19">
      <c r="B259" s="212"/>
      <c r="D259" s="216"/>
      <c r="E259" s="216"/>
      <c r="H259" s="216"/>
      <c r="I259" s="216"/>
      <c r="J259" s="216"/>
      <c r="K259" s="216"/>
      <c r="L259" s="238"/>
      <c r="M259" s="238"/>
      <c r="N259" s="238"/>
      <c r="O259" s="238"/>
      <c r="P259" s="238"/>
      <c r="Q259" s="238"/>
      <c r="R259" s="216"/>
      <c r="S259" s="216"/>
    </row>
    <row r="260" spans="2:19">
      <c r="B260" s="212"/>
      <c r="D260" s="216"/>
      <c r="E260" s="216"/>
      <c r="H260" s="216"/>
      <c r="I260" s="216"/>
      <c r="J260" s="216"/>
      <c r="K260" s="216"/>
      <c r="L260" s="238"/>
      <c r="M260" s="238"/>
      <c r="N260" s="238"/>
      <c r="O260" s="238"/>
      <c r="P260" s="238"/>
      <c r="Q260" s="238"/>
      <c r="R260" s="216"/>
      <c r="S260" s="216"/>
    </row>
    <row r="261" spans="2:19">
      <c r="B261" s="212"/>
      <c r="D261" s="216"/>
      <c r="E261" s="216"/>
      <c r="H261" s="216"/>
      <c r="I261" s="216"/>
      <c r="J261" s="216"/>
      <c r="K261" s="216"/>
      <c r="L261" s="238"/>
      <c r="M261" s="238"/>
      <c r="N261" s="238"/>
      <c r="O261" s="238"/>
      <c r="P261" s="238"/>
      <c r="Q261" s="238"/>
      <c r="R261" s="216"/>
      <c r="S261" s="216"/>
    </row>
    <row r="262" spans="2:19">
      <c r="B262" s="212"/>
      <c r="D262" s="216"/>
      <c r="E262" s="216"/>
      <c r="H262" s="216"/>
      <c r="I262" s="216"/>
      <c r="J262" s="216"/>
      <c r="K262" s="216"/>
      <c r="L262" s="238"/>
      <c r="M262" s="238"/>
      <c r="N262" s="238"/>
      <c r="O262" s="238"/>
      <c r="P262" s="238"/>
      <c r="Q262" s="238"/>
      <c r="R262" s="216"/>
      <c r="S262" s="216"/>
    </row>
    <row r="263" spans="2:19">
      <c r="B263" s="212"/>
      <c r="D263" s="216"/>
      <c r="E263" s="216"/>
      <c r="H263" s="216"/>
      <c r="I263" s="216"/>
      <c r="J263" s="216"/>
      <c r="K263" s="216"/>
      <c r="L263" s="238"/>
      <c r="M263" s="238"/>
      <c r="N263" s="238"/>
      <c r="O263" s="238"/>
      <c r="P263" s="238"/>
      <c r="Q263" s="238"/>
      <c r="R263" s="216"/>
      <c r="S263" s="216"/>
    </row>
    <row r="264" spans="2:19">
      <c r="B264" s="212"/>
      <c r="D264" s="216"/>
      <c r="E264" s="216"/>
      <c r="H264" s="216"/>
      <c r="I264" s="216"/>
      <c r="J264" s="216"/>
      <c r="K264" s="216"/>
      <c r="L264" s="238"/>
      <c r="M264" s="238"/>
      <c r="N264" s="238"/>
      <c r="O264" s="238"/>
      <c r="P264" s="238"/>
      <c r="Q264" s="238"/>
      <c r="R264" s="216"/>
      <c r="S264" s="216"/>
    </row>
    <row r="265" spans="2:19">
      <c r="B265" s="212"/>
      <c r="D265" s="216"/>
      <c r="E265" s="216"/>
      <c r="H265" s="216"/>
      <c r="I265" s="216"/>
      <c r="J265" s="216"/>
      <c r="K265" s="216"/>
      <c r="L265" s="238"/>
      <c r="M265" s="238"/>
      <c r="N265" s="238"/>
      <c r="O265" s="238"/>
      <c r="P265" s="238"/>
      <c r="Q265" s="238"/>
      <c r="R265" s="216"/>
      <c r="S265" s="216"/>
    </row>
    <row r="266" spans="2:19">
      <c r="B266" s="212"/>
      <c r="D266" s="216"/>
      <c r="E266" s="216"/>
      <c r="H266" s="216"/>
      <c r="I266" s="216"/>
      <c r="J266" s="216"/>
      <c r="K266" s="216"/>
      <c r="L266" s="238"/>
      <c r="M266" s="238"/>
      <c r="N266" s="238"/>
      <c r="O266" s="238"/>
      <c r="P266" s="238"/>
      <c r="Q266" s="238"/>
      <c r="R266" s="216"/>
      <c r="S266" s="216"/>
    </row>
    <row r="267" spans="2:19">
      <c r="B267" s="212"/>
      <c r="D267" s="216"/>
      <c r="E267" s="216"/>
      <c r="H267" s="216"/>
      <c r="I267" s="216"/>
      <c r="J267" s="216"/>
      <c r="K267" s="216"/>
      <c r="L267" s="238"/>
      <c r="M267" s="238"/>
      <c r="N267" s="238"/>
      <c r="O267" s="238"/>
      <c r="P267" s="238"/>
      <c r="Q267" s="238"/>
      <c r="R267" s="216"/>
      <c r="S267" s="216"/>
    </row>
    <row r="268" spans="2:19">
      <c r="B268" s="212"/>
      <c r="D268" s="216"/>
      <c r="E268" s="216"/>
      <c r="H268" s="216"/>
      <c r="I268" s="216"/>
      <c r="J268" s="216"/>
      <c r="K268" s="216"/>
      <c r="L268" s="238"/>
      <c r="M268" s="238"/>
      <c r="N268" s="238"/>
      <c r="O268" s="238"/>
      <c r="P268" s="238"/>
      <c r="Q268" s="238"/>
      <c r="R268" s="216"/>
      <c r="S268" s="216"/>
    </row>
    <row r="269" spans="2:19">
      <c r="B269" s="212"/>
      <c r="D269" s="216"/>
      <c r="E269" s="216"/>
      <c r="H269" s="216"/>
      <c r="I269" s="216"/>
      <c r="J269" s="216"/>
      <c r="K269" s="216"/>
      <c r="L269" s="238"/>
      <c r="M269" s="238"/>
      <c r="N269" s="238"/>
      <c r="O269" s="238"/>
      <c r="P269" s="238"/>
      <c r="Q269" s="238"/>
      <c r="R269" s="216"/>
      <c r="S269" s="216"/>
    </row>
    <row r="270" spans="2:19">
      <c r="B270" s="212"/>
      <c r="D270" s="216"/>
      <c r="E270" s="216"/>
      <c r="H270" s="216"/>
      <c r="I270" s="216"/>
      <c r="J270" s="216"/>
      <c r="K270" s="216"/>
      <c r="L270" s="238"/>
      <c r="M270" s="238"/>
      <c r="N270" s="238"/>
      <c r="O270" s="238"/>
      <c r="P270" s="238"/>
      <c r="Q270" s="238"/>
      <c r="R270" s="216"/>
      <c r="S270" s="216"/>
    </row>
    <row r="271" spans="2:19">
      <c r="B271" s="212"/>
      <c r="D271" s="216"/>
      <c r="E271" s="216"/>
      <c r="H271" s="216"/>
      <c r="I271" s="216"/>
      <c r="J271" s="216"/>
      <c r="K271" s="216"/>
      <c r="L271" s="238"/>
      <c r="M271" s="238"/>
      <c r="N271" s="238"/>
      <c r="O271" s="238"/>
      <c r="P271" s="238"/>
      <c r="Q271" s="238"/>
      <c r="R271" s="216"/>
      <c r="S271" s="216"/>
    </row>
    <row r="272" spans="2:19">
      <c r="B272" s="212"/>
      <c r="D272" s="216"/>
      <c r="E272" s="216"/>
      <c r="H272" s="216"/>
      <c r="I272" s="216"/>
      <c r="J272" s="216"/>
      <c r="K272" s="216"/>
      <c r="L272" s="238"/>
      <c r="M272" s="238"/>
      <c r="N272" s="238"/>
      <c r="O272" s="238"/>
      <c r="P272" s="238"/>
      <c r="Q272" s="238"/>
      <c r="R272" s="216"/>
      <c r="S272" s="216"/>
    </row>
    <row r="273" spans="2:19">
      <c r="B273" s="212"/>
      <c r="D273" s="216"/>
      <c r="E273" s="216"/>
      <c r="H273" s="216"/>
      <c r="I273" s="216"/>
      <c r="J273" s="216"/>
      <c r="K273" s="216"/>
      <c r="L273" s="238"/>
      <c r="M273" s="238"/>
      <c r="N273" s="238"/>
      <c r="O273" s="238"/>
      <c r="P273" s="238"/>
      <c r="Q273" s="238"/>
      <c r="R273" s="216"/>
      <c r="S273" s="216"/>
    </row>
    <row r="274" spans="2:19">
      <c r="B274" s="212"/>
      <c r="D274" s="216"/>
      <c r="E274" s="216"/>
      <c r="H274" s="216"/>
      <c r="I274" s="216"/>
      <c r="J274" s="216"/>
      <c r="K274" s="216"/>
      <c r="L274" s="238"/>
      <c r="M274" s="238"/>
      <c r="N274" s="238"/>
      <c r="O274" s="238"/>
      <c r="P274" s="238"/>
      <c r="Q274" s="238"/>
      <c r="R274" s="216"/>
      <c r="S274" s="216"/>
    </row>
    <row r="275" spans="2:19">
      <c r="B275" s="212"/>
      <c r="D275" s="216"/>
      <c r="E275" s="216"/>
      <c r="H275" s="216"/>
      <c r="I275" s="216"/>
      <c r="J275" s="216"/>
      <c r="K275" s="216"/>
      <c r="L275" s="238"/>
      <c r="M275" s="238"/>
      <c r="N275" s="238"/>
      <c r="O275" s="238"/>
      <c r="P275" s="238"/>
      <c r="Q275" s="238"/>
      <c r="R275" s="216"/>
      <c r="S275" s="216"/>
    </row>
    <row r="276" spans="2:19">
      <c r="B276" s="212"/>
      <c r="D276" s="216"/>
      <c r="E276" s="216"/>
      <c r="H276" s="216"/>
      <c r="I276" s="216"/>
      <c r="J276" s="216"/>
      <c r="K276" s="216"/>
      <c r="L276" s="238"/>
      <c r="M276" s="238"/>
      <c r="N276" s="238"/>
      <c r="O276" s="238"/>
      <c r="P276" s="238"/>
      <c r="Q276" s="238"/>
      <c r="R276" s="216"/>
      <c r="S276" s="216"/>
    </row>
    <row r="277" spans="2:19">
      <c r="B277" s="212"/>
      <c r="D277" s="216"/>
      <c r="E277" s="216"/>
      <c r="H277" s="216"/>
      <c r="I277" s="216"/>
      <c r="J277" s="216"/>
      <c r="K277" s="216"/>
      <c r="L277" s="238"/>
      <c r="M277" s="238"/>
      <c r="N277" s="238"/>
      <c r="O277" s="238"/>
      <c r="P277" s="238"/>
      <c r="Q277" s="238"/>
      <c r="R277" s="216"/>
      <c r="S277" s="216"/>
    </row>
    <row r="278" spans="2:19">
      <c r="B278" s="212"/>
      <c r="D278" s="216"/>
      <c r="E278" s="216"/>
      <c r="H278" s="216"/>
      <c r="I278" s="216"/>
      <c r="J278" s="216"/>
      <c r="K278" s="216"/>
      <c r="L278" s="238"/>
      <c r="M278" s="238"/>
      <c r="N278" s="238"/>
      <c r="O278" s="238"/>
      <c r="P278" s="238"/>
      <c r="Q278" s="238"/>
      <c r="R278" s="216"/>
      <c r="S278" s="216"/>
    </row>
    <row r="279" spans="2:19">
      <c r="B279" s="212"/>
      <c r="D279" s="216"/>
      <c r="E279" s="216"/>
      <c r="H279" s="216"/>
      <c r="I279" s="216"/>
      <c r="J279" s="216"/>
      <c r="K279" s="216"/>
      <c r="L279" s="238"/>
      <c r="M279" s="238"/>
      <c r="N279" s="238"/>
      <c r="O279" s="238"/>
      <c r="P279" s="238"/>
      <c r="Q279" s="238"/>
      <c r="R279" s="216"/>
      <c r="S279" s="216"/>
    </row>
    <row r="280" spans="2:19">
      <c r="B280" s="212"/>
      <c r="D280" s="216"/>
      <c r="E280" s="216"/>
      <c r="H280" s="216"/>
      <c r="I280" s="216"/>
      <c r="J280" s="216"/>
      <c r="K280" s="216"/>
      <c r="L280" s="238"/>
      <c r="M280" s="238"/>
      <c r="N280" s="238"/>
      <c r="O280" s="238"/>
      <c r="P280" s="238"/>
      <c r="Q280" s="238"/>
      <c r="R280" s="216"/>
      <c r="S280" s="216"/>
    </row>
    <row r="281" spans="2:19">
      <c r="B281" s="212"/>
      <c r="D281" s="216"/>
      <c r="E281" s="216"/>
      <c r="H281" s="216"/>
      <c r="I281" s="216"/>
      <c r="J281" s="216"/>
      <c r="K281" s="216"/>
      <c r="L281" s="238"/>
      <c r="M281" s="238"/>
      <c r="N281" s="238"/>
      <c r="O281" s="238"/>
      <c r="P281" s="238"/>
      <c r="Q281" s="238"/>
      <c r="R281" s="216"/>
      <c r="S281" s="216"/>
    </row>
    <row r="282" spans="2:19">
      <c r="B282" s="212"/>
      <c r="D282" s="216"/>
      <c r="E282" s="216"/>
      <c r="H282" s="216"/>
      <c r="I282" s="216"/>
      <c r="J282" s="216"/>
      <c r="K282" s="216"/>
      <c r="L282" s="238"/>
      <c r="M282" s="238"/>
      <c r="N282" s="238"/>
      <c r="O282" s="238"/>
      <c r="P282" s="238"/>
      <c r="Q282" s="238"/>
      <c r="R282" s="216"/>
      <c r="S282" s="216"/>
    </row>
    <row r="283" spans="2:19">
      <c r="B283" s="212"/>
      <c r="D283" s="216"/>
      <c r="E283" s="216"/>
      <c r="H283" s="216"/>
      <c r="I283" s="216"/>
      <c r="J283" s="216"/>
      <c r="K283" s="216"/>
      <c r="L283" s="238"/>
      <c r="M283" s="238"/>
      <c r="N283" s="238"/>
      <c r="O283" s="238"/>
      <c r="P283" s="238"/>
      <c r="Q283" s="238"/>
      <c r="R283" s="216"/>
      <c r="S283" s="216"/>
    </row>
    <row r="284" spans="2:19">
      <c r="B284" s="212"/>
      <c r="D284" s="216"/>
      <c r="E284" s="216"/>
      <c r="H284" s="216"/>
      <c r="I284" s="216"/>
      <c r="J284" s="216"/>
      <c r="K284" s="216"/>
      <c r="L284" s="238"/>
      <c r="M284" s="238"/>
      <c r="N284" s="238"/>
      <c r="O284" s="238"/>
      <c r="P284" s="238"/>
      <c r="Q284" s="238"/>
      <c r="R284" s="216"/>
      <c r="S284" s="216"/>
    </row>
    <row r="285" spans="2:19">
      <c r="B285" s="212"/>
      <c r="D285" s="216"/>
      <c r="E285" s="216"/>
      <c r="H285" s="216"/>
      <c r="I285" s="216"/>
      <c r="J285" s="216"/>
      <c r="K285" s="216"/>
      <c r="L285" s="238"/>
      <c r="M285" s="238"/>
      <c r="N285" s="238"/>
      <c r="O285" s="238"/>
      <c r="P285" s="238"/>
      <c r="Q285" s="238"/>
      <c r="R285" s="216"/>
      <c r="S285" s="216"/>
    </row>
    <row r="286" spans="2:19">
      <c r="B286" s="212"/>
      <c r="D286" s="216"/>
      <c r="E286" s="216"/>
      <c r="H286" s="216"/>
      <c r="I286" s="216"/>
      <c r="J286" s="216"/>
      <c r="K286" s="216"/>
      <c r="L286" s="238"/>
      <c r="M286" s="238"/>
      <c r="N286" s="238"/>
      <c r="O286" s="238"/>
      <c r="P286" s="238"/>
      <c r="Q286" s="238"/>
      <c r="R286" s="216"/>
      <c r="S286" s="216"/>
    </row>
    <row r="287" spans="2:19">
      <c r="B287" s="212"/>
      <c r="D287" s="216"/>
      <c r="E287" s="216"/>
      <c r="H287" s="216"/>
      <c r="I287" s="216"/>
      <c r="J287" s="216"/>
      <c r="K287" s="216"/>
      <c r="L287" s="238"/>
      <c r="M287" s="238"/>
      <c r="N287" s="238"/>
      <c r="O287" s="238"/>
      <c r="P287" s="238"/>
      <c r="Q287" s="238"/>
      <c r="R287" s="216"/>
      <c r="S287" s="216"/>
    </row>
    <row r="288" spans="2:19">
      <c r="B288" s="212"/>
      <c r="D288" s="216"/>
      <c r="E288" s="216"/>
      <c r="H288" s="216"/>
      <c r="I288" s="216"/>
      <c r="J288" s="216"/>
      <c r="K288" s="216"/>
      <c r="L288" s="238"/>
      <c r="M288" s="238"/>
      <c r="N288" s="238"/>
      <c r="O288" s="238"/>
      <c r="P288" s="238"/>
      <c r="Q288" s="238"/>
      <c r="R288" s="216"/>
      <c r="S288" s="216"/>
    </row>
    <row r="289" spans="2:19">
      <c r="B289" s="212"/>
      <c r="D289" s="216"/>
      <c r="E289" s="216"/>
      <c r="H289" s="216"/>
      <c r="I289" s="216"/>
      <c r="J289" s="216"/>
      <c r="K289" s="216"/>
      <c r="L289" s="238"/>
      <c r="M289" s="238"/>
      <c r="N289" s="238"/>
      <c r="O289" s="238"/>
      <c r="P289" s="238"/>
      <c r="Q289" s="238"/>
      <c r="R289" s="216"/>
      <c r="S289" s="216"/>
    </row>
    <row r="290" spans="2:19">
      <c r="B290" s="212"/>
      <c r="D290" s="216"/>
      <c r="E290" s="216"/>
      <c r="H290" s="216"/>
      <c r="I290" s="216"/>
      <c r="J290" s="216"/>
      <c r="K290" s="216"/>
      <c r="L290" s="238"/>
      <c r="M290" s="238"/>
      <c r="N290" s="238"/>
      <c r="O290" s="238"/>
      <c r="P290" s="238"/>
      <c r="Q290" s="238"/>
      <c r="R290" s="216"/>
      <c r="S290" s="216"/>
    </row>
    <row r="291" spans="2:19">
      <c r="B291" s="212"/>
      <c r="D291" s="216"/>
      <c r="E291" s="216"/>
      <c r="H291" s="216"/>
      <c r="I291" s="216"/>
      <c r="J291" s="216"/>
      <c r="K291" s="216"/>
      <c r="L291" s="238"/>
      <c r="M291" s="238"/>
      <c r="N291" s="238"/>
      <c r="O291" s="238"/>
      <c r="P291" s="238"/>
      <c r="Q291" s="238"/>
      <c r="R291" s="216"/>
      <c r="S291" s="216"/>
    </row>
    <row r="292" spans="2:19">
      <c r="B292" s="212"/>
      <c r="D292" s="216"/>
      <c r="E292" s="216"/>
      <c r="H292" s="216"/>
      <c r="I292" s="216"/>
      <c r="J292" s="216"/>
      <c r="K292" s="216"/>
      <c r="L292" s="238"/>
      <c r="M292" s="238"/>
      <c r="N292" s="238"/>
      <c r="O292" s="238"/>
      <c r="P292" s="238"/>
      <c r="Q292" s="238"/>
      <c r="R292" s="216"/>
      <c r="S292" s="216"/>
    </row>
    <row r="293" spans="2:19">
      <c r="B293" s="212"/>
      <c r="D293" s="216"/>
      <c r="E293" s="216"/>
      <c r="H293" s="216"/>
      <c r="I293" s="216"/>
      <c r="J293" s="216"/>
      <c r="K293" s="216"/>
      <c r="R293" s="216"/>
      <c r="S293" s="216"/>
    </row>
    <row r="294" spans="2:19">
      <c r="B294" s="212"/>
      <c r="D294" s="216"/>
      <c r="E294" s="216"/>
      <c r="H294" s="216"/>
      <c r="I294" s="216"/>
      <c r="J294" s="216"/>
      <c r="K294" s="216"/>
      <c r="R294" s="216"/>
      <c r="S294" s="216"/>
    </row>
    <row r="295" spans="2:19">
      <c r="B295" s="212"/>
      <c r="D295" s="216"/>
      <c r="E295" s="216"/>
      <c r="H295" s="216"/>
      <c r="I295" s="216"/>
      <c r="J295" s="216"/>
      <c r="K295" s="216"/>
      <c r="R295" s="216"/>
      <c r="S295" s="216"/>
    </row>
    <row r="296" spans="2:19">
      <c r="B296" s="212"/>
      <c r="D296" s="216"/>
      <c r="E296" s="216"/>
      <c r="H296" s="216"/>
      <c r="I296" s="216"/>
      <c r="J296" s="216"/>
      <c r="K296" s="216"/>
      <c r="R296" s="216"/>
      <c r="S296" s="216"/>
    </row>
    <row r="297" spans="2:19">
      <c r="B297" s="212"/>
      <c r="D297" s="216"/>
      <c r="E297" s="216"/>
      <c r="H297" s="216"/>
      <c r="I297" s="216"/>
      <c r="J297" s="216"/>
      <c r="K297" s="216"/>
      <c r="R297" s="216"/>
      <c r="S297" s="216"/>
    </row>
    <row r="298" spans="2:19">
      <c r="B298" s="212"/>
      <c r="D298" s="216"/>
      <c r="E298" s="216"/>
      <c r="H298" s="216"/>
      <c r="I298" s="216"/>
      <c r="J298" s="216"/>
      <c r="K298" s="216"/>
      <c r="R298" s="216"/>
      <c r="S298" s="216"/>
    </row>
    <row r="299" spans="2:19">
      <c r="B299" s="212"/>
      <c r="D299" s="216"/>
      <c r="E299" s="216"/>
      <c r="H299" s="216"/>
      <c r="I299" s="216"/>
      <c r="J299" s="216"/>
      <c r="K299" s="216"/>
      <c r="R299" s="216"/>
      <c r="S299" s="216"/>
    </row>
    <row r="300" spans="2:19">
      <c r="B300" s="212"/>
      <c r="D300" s="216"/>
      <c r="E300" s="216"/>
      <c r="H300" s="216"/>
      <c r="I300" s="216"/>
      <c r="J300" s="216"/>
      <c r="K300" s="216"/>
      <c r="R300" s="216"/>
      <c r="S300" s="216"/>
    </row>
    <row r="301" spans="2:19">
      <c r="B301" s="212"/>
      <c r="D301" s="216"/>
      <c r="E301" s="216"/>
      <c r="H301" s="216"/>
      <c r="I301" s="216"/>
      <c r="J301" s="216"/>
      <c r="K301" s="216"/>
      <c r="R301" s="216"/>
      <c r="S301" s="216"/>
    </row>
  </sheetData>
  <sheetProtection password="CFE8" sheet="1" objects="1" scenarios="1"/>
  <mergeCells count="20">
    <mergeCell ref="B2:B4"/>
    <mergeCell ref="L2:M2"/>
    <mergeCell ref="N2:O2"/>
    <mergeCell ref="P2:S2"/>
    <mergeCell ref="L3:M3"/>
    <mergeCell ref="N3:O3"/>
    <mergeCell ref="P3:S3"/>
    <mergeCell ref="S5:S6"/>
    <mergeCell ref="H5:H6"/>
    <mergeCell ref="I5:I6"/>
    <mergeCell ref="B5:B6"/>
    <mergeCell ref="C5:C6"/>
    <mergeCell ref="D5:D6"/>
    <mergeCell ref="E5:E6"/>
    <mergeCell ref="F5:F6"/>
    <mergeCell ref="J5:J6"/>
    <mergeCell ref="K5:K6"/>
    <mergeCell ref="L5:Q5"/>
    <mergeCell ref="R5:R6"/>
    <mergeCell ref="G5:G6"/>
  </mergeCells>
  <phoneticPr fontId="1"/>
  <pageMargins left="0.70866141732283472" right="0.70866141732283472" top="0.74803149606299213" bottom="0.74803149606299213" header="0.31496062992125984" footer="0.31496062992125984"/>
  <pageSetup paperSize="9" scale="74"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M301"/>
  <sheetViews>
    <sheetView zoomScaleNormal="100" workbookViewId="0">
      <selection activeCell="B7" sqref="B7"/>
    </sheetView>
  </sheetViews>
  <sheetFormatPr defaultRowHeight="13.5"/>
  <cols>
    <col min="1" max="1" width="0.875" style="216" customWidth="1"/>
    <col min="2" max="2" width="14.125" style="240" customWidth="1"/>
    <col min="3" max="3" width="6.875" style="226" customWidth="1"/>
    <col min="4" max="4" width="4.625" style="214" customWidth="1"/>
    <col min="5" max="5" width="12.625" style="214" customWidth="1"/>
    <col min="6" max="6" width="4.625" style="216" customWidth="1"/>
    <col min="7" max="7" width="15.625" style="216" customWidth="1"/>
    <col min="8" max="8" width="4.625" style="214" customWidth="1"/>
    <col min="9" max="9" width="20.625" style="218" customWidth="1"/>
    <col min="10" max="10" width="4.625" style="218" customWidth="1"/>
    <col min="11" max="11" width="78.125" style="218" customWidth="1"/>
    <col min="12" max="13" width="11.125" style="328" customWidth="1"/>
    <col min="14" max="14" width="1.75" style="216" customWidth="1"/>
    <col min="15" max="16384" width="9" style="216"/>
  </cols>
  <sheetData>
    <row r="1" spans="2:13" ht="9" customHeight="1" thickBot="1">
      <c r="B1" s="212"/>
      <c r="C1" s="213"/>
      <c r="F1" s="215"/>
      <c r="G1" s="256"/>
      <c r="H1" s="256"/>
      <c r="K1" s="223"/>
    </row>
    <row r="2" spans="2:13" ht="24.95" customHeight="1">
      <c r="B2" s="362" t="s">
        <v>597</v>
      </c>
      <c r="C2" s="219"/>
      <c r="E2" s="220"/>
      <c r="F2" s="257"/>
      <c r="G2" s="403" t="s">
        <v>678</v>
      </c>
      <c r="H2" s="403"/>
      <c r="I2" s="403"/>
      <c r="J2" s="216"/>
      <c r="K2" s="224"/>
      <c r="L2" s="329"/>
      <c r="M2" s="329"/>
    </row>
    <row r="3" spans="2:13" ht="36" customHeight="1">
      <c r="B3" s="363"/>
      <c r="D3" s="231"/>
      <c r="E3" s="231"/>
      <c r="F3" s="330"/>
      <c r="G3" s="331"/>
      <c r="H3" s="330"/>
      <c r="I3" s="330"/>
      <c r="K3" s="309"/>
      <c r="L3" s="329"/>
      <c r="M3" s="329"/>
    </row>
    <row r="4" spans="2:13" ht="18.75" customHeight="1" thickBot="1">
      <c r="B4" s="364"/>
      <c r="C4" s="230"/>
      <c r="D4" s="231"/>
      <c r="E4" s="231"/>
      <c r="F4" s="232"/>
      <c r="G4" s="221"/>
      <c r="H4" s="310" t="s">
        <v>588</v>
      </c>
      <c r="I4" s="216"/>
      <c r="J4" s="216"/>
      <c r="K4" s="216"/>
      <c r="L4" s="306"/>
      <c r="M4" s="306"/>
    </row>
    <row r="5" spans="2:13" ht="21.95" customHeight="1">
      <c r="B5" s="365" t="s">
        <v>589</v>
      </c>
      <c r="C5" s="367" t="s">
        <v>590</v>
      </c>
      <c r="D5" s="369" t="s">
        <v>679</v>
      </c>
      <c r="E5" s="367" t="s">
        <v>2</v>
      </c>
      <c r="F5" s="369" t="s">
        <v>680</v>
      </c>
      <c r="G5" s="370" t="s">
        <v>662</v>
      </c>
      <c r="H5" s="374" t="s">
        <v>681</v>
      </c>
      <c r="I5" s="372" t="s">
        <v>663</v>
      </c>
      <c r="J5" s="370" t="s">
        <v>680</v>
      </c>
      <c r="K5" s="361" t="s">
        <v>664</v>
      </c>
      <c r="L5" s="404" t="s">
        <v>682</v>
      </c>
      <c r="M5" s="404"/>
    </row>
    <row r="6" spans="2:13" ht="21.95" customHeight="1">
      <c r="B6" s="366"/>
      <c r="C6" s="368"/>
      <c r="D6" s="369"/>
      <c r="E6" s="368"/>
      <c r="F6" s="369"/>
      <c r="G6" s="370"/>
      <c r="H6" s="374"/>
      <c r="I6" s="372"/>
      <c r="J6" s="370"/>
      <c r="K6" s="361"/>
      <c r="L6" s="332" t="s">
        <v>683</v>
      </c>
      <c r="M6" s="332" t="s">
        <v>684</v>
      </c>
    </row>
    <row r="7" spans="2:13" ht="40.5">
      <c r="B7" s="235">
        <v>1</v>
      </c>
      <c r="C7" s="130">
        <f t="shared" ref="C7:C70" si="0">IF($B7="","",SMALL($B$7:$B$500,ROW(B1)))</f>
        <v>1</v>
      </c>
      <c r="D7" s="131" t="str">
        <f ca="1">IF($C7="","",IF($C7=$C6,"",IF(INDIRECT($C7&amp;"!e4")="","",INDIRECT($C7&amp;"!e4"))))</f>
        <v>Ｌ１</v>
      </c>
      <c r="E7" s="131" t="str">
        <f ca="1">IF($C7="","",IF($C7=$C6,"",IF(INDIRECT($C7&amp;"!g4")="","",INDIRECT($C7&amp;"!g4"))))</f>
        <v>共通</v>
      </c>
      <c r="F7" s="248">
        <f ca="1">IF($C7="","",IF($G7="","",COUNTA(G$7:$G7)-COUNTBLANK(G$7:$G7)))</f>
        <v>1</v>
      </c>
      <c r="G7" s="249" t="str">
        <f ca="1">IF($C7="","",IF($C7=$C6,"",IF(INDIRECT($C7&amp;"!g5")="","",INDIRECT($C7&amp;"!g5"))))</f>
        <v>企業ビジョンに基づく業務の推進及び諸ルールの遵守</v>
      </c>
      <c r="H7" s="248" t="str">
        <f t="shared" ref="H7:H70" ca="1" si="1">IF($C7="","",IF($I7="","",LEFT($I7,1)))</f>
        <v>①</v>
      </c>
      <c r="I7" s="251" t="str">
        <f ca="1">IF($C7="","",IF($J7="","",IF(VLOOKUP($J7,INDIRECT($C7&amp;"!$A$12:$b$500"),2,0)=0,"",VLOOKUP($J7,INDIRECT($C7&amp;"!$A$12:$b$500"),2,0))))</f>
        <v>①経営理念と経営戦略の理解</v>
      </c>
      <c r="J7" s="248">
        <f ca="1">IF($C7="","",IF($C7&gt;$C6,1,COUNTA(INDIRECT($C7&amp;"!$D$12:$D$500")-(COUNTA(INDIRECT($C7&amp;"!$D$12:$D$500")-1)))+$J6))</f>
        <v>1</v>
      </c>
      <c r="K7" s="132" t="str">
        <f ca="1">IF($C7="","",IF($J7="","",VLOOKUP($J7,INDIRECT($C7&amp;"!$d$12:$K$500"),2,0)))</f>
        <v>○上司や先輩の示す会社のビジョンや理念を理解し、その実現を目指して業務を遂行するよう心がけている。</v>
      </c>
      <c r="L7" s="333"/>
      <c r="M7" s="333"/>
    </row>
    <row r="8" spans="2:13" ht="27">
      <c r="B8" s="236">
        <v>1</v>
      </c>
      <c r="C8" s="135">
        <f t="shared" si="0"/>
        <v>1</v>
      </c>
      <c r="D8" s="133" t="str">
        <f t="shared" ref="D8:D71" ca="1" si="2">IF($C8="","",IF($C8=$C7,"",IF(INDIRECT($C8&amp;"!e4")="","",INDIRECT($C8&amp;"!e4"))))</f>
        <v/>
      </c>
      <c r="E8" s="133" t="str">
        <f t="shared" ref="E8:E71" ca="1" si="3">IF($C8="","",IF($C8=$C7,"",IF(INDIRECT($C8&amp;"!g4")="","",INDIRECT($C8&amp;"!g4"))))</f>
        <v/>
      </c>
      <c r="F8" s="252" t="str">
        <f ca="1">IF($C8="","",IF($G8="","",COUNTA(G$7:$G8)-COUNTBLANK(G$7:$G8)))</f>
        <v/>
      </c>
      <c r="G8" s="253" t="str">
        <f t="shared" ref="G8:G71" ca="1" si="4">IF($C8="","",IF($C8=$C7,"",IF(INDIRECT($C8&amp;"!g5")="","",INDIRECT($C8&amp;"!g5"))))</f>
        <v/>
      </c>
      <c r="H8" s="252" t="str">
        <f t="shared" ca="1" si="1"/>
        <v>②</v>
      </c>
      <c r="I8" s="255" t="str">
        <f t="shared" ref="I8:I71" ca="1" si="5">IF($C8="","",IF($J8="","",IF(VLOOKUP($J8,INDIRECT($C8&amp;"!$A$12:$b$500"),2,0)=0,"",VLOOKUP($J8,INDIRECT($C8&amp;"!$A$12:$b$500"),2,0))))</f>
        <v>②諸ルールの
遵守</v>
      </c>
      <c r="J8" s="252">
        <f t="shared" ref="J8:J71" ca="1" si="6">IF($C8="","",IF($C8&gt;$C7,1,COUNTA(INDIRECT($C8&amp;"!$D$12:$D$500")-(COUNTA(INDIRECT($C8&amp;"!$D$12:$D$500")-1)))+$J7))</f>
        <v>2</v>
      </c>
      <c r="K8" s="134" t="str">
        <f t="shared" ref="K8:K71" ca="1" si="7">IF($C8="","",IF($J8="","",VLOOKUP($J8,INDIRECT($C8&amp;"!$d$12:$K$500"),2,0)))</f>
        <v>○作業場を常に整理整頓するなど、危険を誘発する要因の除去に努めている。</v>
      </c>
      <c r="L8" s="334"/>
      <c r="M8" s="334"/>
    </row>
    <row r="9" spans="2:13" ht="27">
      <c r="B9" s="236">
        <v>2</v>
      </c>
      <c r="C9" s="135">
        <f t="shared" si="0"/>
        <v>2</v>
      </c>
      <c r="D9" s="133" t="str">
        <f t="shared" ca="1" si="2"/>
        <v>Ｌ１</v>
      </c>
      <c r="E9" s="133" t="str">
        <f t="shared" ca="1" si="3"/>
        <v>共通</v>
      </c>
      <c r="F9" s="252">
        <f ca="1">IF($C9="","",IF($G9="","",COUNTA(G$7:$G9)-COUNTBLANK(G$7:$G9)))</f>
        <v>2</v>
      </c>
      <c r="G9" s="253" t="str">
        <f t="shared" ca="1" si="4"/>
        <v>安全衛生の推進</v>
      </c>
      <c r="H9" s="252" t="str">
        <f t="shared" ca="1" si="1"/>
        <v>①</v>
      </c>
      <c r="I9" s="255" t="str">
        <f t="shared" ca="1" si="5"/>
        <v>①器具・備品の
維持保管</v>
      </c>
      <c r="J9" s="252">
        <f t="shared" ca="1" si="6"/>
        <v>1</v>
      </c>
      <c r="K9" s="134" t="str">
        <f t="shared" ca="1" si="7"/>
        <v>○［販売職種の場合］トング、トレイ、バスケットなど、器具・備品の取扱方法、洗浄・消毒方法、保管場所、保管方法を理解し、衛生的な方法で使用・保管している。</v>
      </c>
      <c r="L9" s="334"/>
      <c r="M9" s="334"/>
    </row>
    <row r="10" spans="2:13" ht="40.5">
      <c r="B10" s="236">
        <v>2</v>
      </c>
      <c r="C10" s="135">
        <f t="shared" si="0"/>
        <v>2</v>
      </c>
      <c r="D10" s="133" t="str">
        <f t="shared" ca="1" si="2"/>
        <v/>
      </c>
      <c r="E10" s="133" t="str">
        <f t="shared" ca="1" si="3"/>
        <v/>
      </c>
      <c r="F10" s="252" t="str">
        <f ca="1">IF($C10="","",IF($G10="","",COUNTA(G$7:$G10)-COUNTBLANK(G$7:$G10)))</f>
        <v/>
      </c>
      <c r="G10" s="253" t="str">
        <f t="shared" ca="1" si="4"/>
        <v/>
      </c>
      <c r="H10" s="252" t="str">
        <f t="shared" ca="1" si="1"/>
        <v>②</v>
      </c>
      <c r="I10" s="255" t="str">
        <f t="shared" ca="1" si="5"/>
        <v>②安全・衛生・
クレンリネスの
推進</v>
      </c>
      <c r="J10" s="252">
        <f t="shared" ca="1" si="6"/>
        <v>2</v>
      </c>
      <c r="K10" s="134" t="str">
        <f t="shared" ca="1" si="7"/>
        <v>○［製造職種の場合］パン製造工程において、異物や雑菌が混入しないように注意を払っている。</v>
      </c>
      <c r="L10" s="334"/>
      <c r="M10" s="334"/>
    </row>
    <row r="11" spans="2:13" ht="27">
      <c r="B11" s="236">
        <v>2</v>
      </c>
      <c r="C11" s="130">
        <f t="shared" si="0"/>
        <v>2</v>
      </c>
      <c r="D11" s="133" t="str">
        <f t="shared" ca="1" si="2"/>
        <v/>
      </c>
      <c r="E11" s="133" t="str">
        <f t="shared" ca="1" si="3"/>
        <v/>
      </c>
      <c r="F11" s="252" t="str">
        <f ca="1">IF($C11="","",IF($G11="","",COUNTA(G$7:$G11)-COUNTBLANK(G$7:$G11)))</f>
        <v/>
      </c>
      <c r="G11" s="253" t="str">
        <f t="shared" ca="1" si="4"/>
        <v/>
      </c>
      <c r="H11" s="252" t="str">
        <f t="shared" ca="1" si="1"/>
        <v/>
      </c>
      <c r="I11" s="255" t="str">
        <f t="shared" ca="1" si="5"/>
        <v/>
      </c>
      <c r="J11" s="252">
        <f t="shared" ca="1" si="6"/>
        <v>3</v>
      </c>
      <c r="K11" s="134" t="str">
        <f t="shared" ca="1" si="7"/>
        <v>○［販売職種の場合］衛生維持に常に注意を払い、天井、床、陳列棚、トレイ、ビニール袋など、作業場、器具、備品の清掃を定められた基準と手順に従って行っている。</v>
      </c>
      <c r="L11" s="334"/>
      <c r="M11" s="334"/>
    </row>
    <row r="12" spans="2:13" ht="14.25">
      <c r="B12" s="236"/>
      <c r="C12" s="135" t="str">
        <f t="shared" si="0"/>
        <v/>
      </c>
      <c r="D12" s="133" t="str">
        <f t="shared" ca="1" si="2"/>
        <v/>
      </c>
      <c r="E12" s="133" t="str">
        <f t="shared" ca="1" si="3"/>
        <v/>
      </c>
      <c r="F12" s="252" t="str">
        <f>IF($C12="","",IF($G12="","",COUNTA(G$7:$G12)-COUNTBLANK(G$7:$G12)))</f>
        <v/>
      </c>
      <c r="G12" s="253" t="str">
        <f t="shared" ca="1" si="4"/>
        <v/>
      </c>
      <c r="H12" s="252" t="str">
        <f t="shared" si="1"/>
        <v/>
      </c>
      <c r="I12" s="255" t="str">
        <f t="shared" ca="1" si="5"/>
        <v/>
      </c>
      <c r="J12" s="252" t="str">
        <f t="shared" ca="1" si="6"/>
        <v/>
      </c>
      <c r="K12" s="134" t="str">
        <f t="shared" ca="1" si="7"/>
        <v/>
      </c>
      <c r="L12" s="334"/>
      <c r="M12" s="334"/>
    </row>
    <row r="13" spans="2:13" ht="14.25">
      <c r="B13" s="236"/>
      <c r="C13" s="135" t="str">
        <f t="shared" si="0"/>
        <v/>
      </c>
      <c r="D13" s="133" t="str">
        <f t="shared" ca="1" si="2"/>
        <v/>
      </c>
      <c r="E13" s="133" t="str">
        <f t="shared" ca="1" si="3"/>
        <v/>
      </c>
      <c r="F13" s="252" t="str">
        <f>IF($C13="","",IF($G13="","",COUNTA(G$7:$G13)-COUNTBLANK(G$7:$G13)))</f>
        <v/>
      </c>
      <c r="G13" s="253" t="str">
        <f t="shared" ca="1" si="4"/>
        <v/>
      </c>
      <c r="H13" s="252" t="str">
        <f t="shared" si="1"/>
        <v/>
      </c>
      <c r="I13" s="255" t="str">
        <f t="shared" ca="1" si="5"/>
        <v/>
      </c>
      <c r="J13" s="252" t="str">
        <f t="shared" ca="1" si="6"/>
        <v/>
      </c>
      <c r="K13" s="134" t="str">
        <f t="shared" ca="1" si="7"/>
        <v/>
      </c>
      <c r="L13" s="334"/>
      <c r="M13" s="334"/>
    </row>
    <row r="14" spans="2:13" ht="14.25">
      <c r="B14" s="236"/>
      <c r="C14" s="135" t="str">
        <f t="shared" si="0"/>
        <v/>
      </c>
      <c r="D14" s="133" t="str">
        <f t="shared" ca="1" si="2"/>
        <v/>
      </c>
      <c r="E14" s="133" t="str">
        <f t="shared" ca="1" si="3"/>
        <v/>
      </c>
      <c r="F14" s="252" t="str">
        <f>IF($C14="","",IF($G14="","",COUNTA(G$7:$G14)-COUNTBLANK(G$7:$G14)))</f>
        <v/>
      </c>
      <c r="G14" s="253" t="str">
        <f t="shared" ca="1" si="4"/>
        <v/>
      </c>
      <c r="H14" s="252" t="str">
        <f t="shared" si="1"/>
        <v/>
      </c>
      <c r="I14" s="255" t="str">
        <f t="shared" ca="1" si="5"/>
        <v/>
      </c>
      <c r="J14" s="252" t="str">
        <f t="shared" ca="1" si="6"/>
        <v/>
      </c>
      <c r="K14" s="134" t="str">
        <f t="shared" ca="1" si="7"/>
        <v/>
      </c>
      <c r="L14" s="334"/>
      <c r="M14" s="334"/>
    </row>
    <row r="15" spans="2:13" ht="14.25">
      <c r="B15" s="236"/>
      <c r="C15" s="130" t="str">
        <f t="shared" si="0"/>
        <v/>
      </c>
      <c r="D15" s="133" t="str">
        <f t="shared" ca="1" si="2"/>
        <v/>
      </c>
      <c r="E15" s="133" t="str">
        <f t="shared" ca="1" si="3"/>
        <v/>
      </c>
      <c r="F15" s="252" t="str">
        <f>IF($C15="","",IF($G15="","",COUNTA(G$7:$G15)-COUNTBLANK(G$7:$G15)))</f>
        <v/>
      </c>
      <c r="G15" s="253" t="str">
        <f t="shared" ca="1" si="4"/>
        <v/>
      </c>
      <c r="H15" s="252" t="str">
        <f t="shared" si="1"/>
        <v/>
      </c>
      <c r="I15" s="255" t="str">
        <f t="shared" ca="1" si="5"/>
        <v/>
      </c>
      <c r="J15" s="252" t="str">
        <f t="shared" ca="1" si="6"/>
        <v/>
      </c>
      <c r="K15" s="134" t="str">
        <f t="shared" ca="1" si="7"/>
        <v/>
      </c>
      <c r="L15" s="334"/>
      <c r="M15" s="334"/>
    </row>
    <row r="16" spans="2:13" ht="14.25">
      <c r="B16" s="236"/>
      <c r="C16" s="135" t="str">
        <f t="shared" si="0"/>
        <v/>
      </c>
      <c r="D16" s="133" t="str">
        <f t="shared" ca="1" si="2"/>
        <v/>
      </c>
      <c r="E16" s="133" t="str">
        <f t="shared" ca="1" si="3"/>
        <v/>
      </c>
      <c r="F16" s="252" t="str">
        <f>IF($C16="","",IF($G16="","",COUNTA(G$7:$G16)-COUNTBLANK(G$7:$G16)))</f>
        <v/>
      </c>
      <c r="G16" s="253" t="str">
        <f t="shared" ca="1" si="4"/>
        <v/>
      </c>
      <c r="H16" s="252" t="str">
        <f t="shared" si="1"/>
        <v/>
      </c>
      <c r="I16" s="255" t="str">
        <f t="shared" ca="1" si="5"/>
        <v/>
      </c>
      <c r="J16" s="252" t="str">
        <f t="shared" ca="1" si="6"/>
        <v/>
      </c>
      <c r="K16" s="134" t="str">
        <f t="shared" ca="1" si="7"/>
        <v/>
      </c>
      <c r="L16" s="334"/>
      <c r="M16" s="334"/>
    </row>
    <row r="17" spans="2:13" ht="14.25">
      <c r="B17" s="236"/>
      <c r="C17" s="135" t="str">
        <f t="shared" si="0"/>
        <v/>
      </c>
      <c r="D17" s="133" t="str">
        <f t="shared" ca="1" si="2"/>
        <v/>
      </c>
      <c r="E17" s="133" t="str">
        <f t="shared" ca="1" si="3"/>
        <v/>
      </c>
      <c r="F17" s="252" t="str">
        <f>IF($C17="","",IF($G17="","",COUNTA(G$7:$G17)-COUNTBLANK(G$7:$G17)))</f>
        <v/>
      </c>
      <c r="G17" s="253" t="str">
        <f t="shared" ca="1" si="4"/>
        <v/>
      </c>
      <c r="H17" s="252" t="str">
        <f t="shared" si="1"/>
        <v/>
      </c>
      <c r="I17" s="255" t="str">
        <f t="shared" ca="1" si="5"/>
        <v/>
      </c>
      <c r="J17" s="252" t="str">
        <f t="shared" ca="1" si="6"/>
        <v/>
      </c>
      <c r="K17" s="134" t="str">
        <f t="shared" ca="1" si="7"/>
        <v/>
      </c>
      <c r="L17" s="334"/>
      <c r="M17" s="334"/>
    </row>
    <row r="18" spans="2:13" ht="14.25">
      <c r="B18" s="236"/>
      <c r="C18" s="135" t="str">
        <f t="shared" si="0"/>
        <v/>
      </c>
      <c r="D18" s="133" t="str">
        <f t="shared" ca="1" si="2"/>
        <v/>
      </c>
      <c r="E18" s="133" t="str">
        <f t="shared" ca="1" si="3"/>
        <v/>
      </c>
      <c r="F18" s="252" t="str">
        <f>IF($C18="","",IF($G18="","",COUNTA(G$7:$G18)-COUNTBLANK(G$7:$G18)))</f>
        <v/>
      </c>
      <c r="G18" s="253" t="str">
        <f t="shared" ca="1" si="4"/>
        <v/>
      </c>
      <c r="H18" s="252" t="str">
        <f t="shared" si="1"/>
        <v/>
      </c>
      <c r="I18" s="255" t="str">
        <f t="shared" ca="1" si="5"/>
        <v/>
      </c>
      <c r="J18" s="252" t="str">
        <f t="shared" ca="1" si="6"/>
        <v/>
      </c>
      <c r="K18" s="134" t="str">
        <f t="shared" ca="1" si="7"/>
        <v/>
      </c>
      <c r="L18" s="334"/>
      <c r="M18" s="334"/>
    </row>
    <row r="19" spans="2:13" ht="14.25">
      <c r="B19" s="236"/>
      <c r="C19" s="135" t="str">
        <f t="shared" si="0"/>
        <v/>
      </c>
      <c r="D19" s="133" t="str">
        <f t="shared" ca="1" si="2"/>
        <v/>
      </c>
      <c r="E19" s="133" t="str">
        <f t="shared" ca="1" si="3"/>
        <v/>
      </c>
      <c r="F19" s="252" t="str">
        <f>IF($C19="","",IF($G19="","",COUNTA(G$7:$G19)-COUNTBLANK(G$7:$G19)))</f>
        <v/>
      </c>
      <c r="G19" s="253" t="str">
        <f t="shared" ca="1" si="4"/>
        <v/>
      </c>
      <c r="H19" s="252" t="str">
        <f t="shared" si="1"/>
        <v/>
      </c>
      <c r="I19" s="255" t="str">
        <f t="shared" ca="1" si="5"/>
        <v/>
      </c>
      <c r="J19" s="252" t="str">
        <f t="shared" ca="1" si="6"/>
        <v/>
      </c>
      <c r="K19" s="134" t="str">
        <f t="shared" ca="1" si="7"/>
        <v/>
      </c>
      <c r="L19" s="334"/>
      <c r="M19" s="334"/>
    </row>
    <row r="20" spans="2:13" ht="14.25">
      <c r="B20" s="236"/>
      <c r="C20" s="135" t="str">
        <f t="shared" si="0"/>
        <v/>
      </c>
      <c r="D20" s="133" t="str">
        <f t="shared" ca="1" si="2"/>
        <v/>
      </c>
      <c r="E20" s="133" t="str">
        <f t="shared" ca="1" si="3"/>
        <v/>
      </c>
      <c r="F20" s="252" t="str">
        <f>IF($C20="","",IF($G20="","",COUNTA(G$7:$G20)-COUNTBLANK(G$7:$G20)))</f>
        <v/>
      </c>
      <c r="G20" s="253" t="str">
        <f t="shared" ca="1" si="4"/>
        <v/>
      </c>
      <c r="H20" s="252" t="str">
        <f t="shared" si="1"/>
        <v/>
      </c>
      <c r="I20" s="255" t="str">
        <f t="shared" ca="1" si="5"/>
        <v/>
      </c>
      <c r="J20" s="252" t="str">
        <f t="shared" ca="1" si="6"/>
        <v/>
      </c>
      <c r="K20" s="134" t="str">
        <f t="shared" ca="1" si="7"/>
        <v/>
      </c>
      <c r="L20" s="335"/>
      <c r="M20" s="335"/>
    </row>
    <row r="21" spans="2:13" ht="15.75">
      <c r="B21" s="236"/>
      <c r="C21" s="135" t="str">
        <f t="shared" si="0"/>
        <v/>
      </c>
      <c r="D21" s="133" t="str">
        <f t="shared" ca="1" si="2"/>
        <v/>
      </c>
      <c r="E21" s="133" t="str">
        <f t="shared" ca="1" si="3"/>
        <v/>
      </c>
      <c r="F21" s="252" t="str">
        <f>IF($C21="","",IF($G21="","",COUNTA(G$7:$G21)-COUNTBLANK(G$7:$G21)))</f>
        <v/>
      </c>
      <c r="G21" s="253" t="str">
        <f t="shared" ca="1" si="4"/>
        <v/>
      </c>
      <c r="H21" s="252" t="str">
        <f t="shared" si="1"/>
        <v/>
      </c>
      <c r="I21" s="255" t="str">
        <f t="shared" ca="1" si="5"/>
        <v/>
      </c>
      <c r="J21" s="252" t="str">
        <f t="shared" ca="1" si="6"/>
        <v/>
      </c>
      <c r="K21" s="134" t="str">
        <f t="shared" ca="1" si="7"/>
        <v/>
      </c>
      <c r="L21" s="336"/>
      <c r="M21" s="336"/>
    </row>
    <row r="22" spans="2:13" ht="14.25">
      <c r="B22" s="236"/>
      <c r="C22" s="135" t="str">
        <f t="shared" si="0"/>
        <v/>
      </c>
      <c r="D22" s="133" t="str">
        <f t="shared" ca="1" si="2"/>
        <v/>
      </c>
      <c r="E22" s="133" t="str">
        <f t="shared" ca="1" si="3"/>
        <v/>
      </c>
      <c r="F22" s="252" t="str">
        <f>IF($C22="","",IF($G22="","",COUNTA(G$7:$G22)-COUNTBLANK(G$7:$G22)))</f>
        <v/>
      </c>
      <c r="G22" s="253" t="str">
        <f t="shared" ca="1" si="4"/>
        <v/>
      </c>
      <c r="H22" s="252" t="str">
        <f t="shared" si="1"/>
        <v/>
      </c>
      <c r="I22" s="255" t="str">
        <f t="shared" ca="1" si="5"/>
        <v/>
      </c>
      <c r="J22" s="252" t="str">
        <f t="shared" ca="1" si="6"/>
        <v/>
      </c>
      <c r="K22" s="134" t="str">
        <f t="shared" ca="1" si="7"/>
        <v/>
      </c>
      <c r="L22" s="337"/>
      <c r="M22" s="337"/>
    </row>
    <row r="23" spans="2:13" ht="14.25">
      <c r="B23" s="236"/>
      <c r="C23" s="135" t="str">
        <f t="shared" si="0"/>
        <v/>
      </c>
      <c r="D23" s="133" t="str">
        <f t="shared" ca="1" si="2"/>
        <v/>
      </c>
      <c r="E23" s="133" t="str">
        <f t="shared" ca="1" si="3"/>
        <v/>
      </c>
      <c r="F23" s="252" t="str">
        <f>IF($C23="","",IF($G23="","",COUNTA(G$7:$G23)-COUNTBLANK(G$7:$G23)))</f>
        <v/>
      </c>
      <c r="G23" s="253" t="str">
        <f t="shared" ca="1" si="4"/>
        <v/>
      </c>
      <c r="H23" s="252" t="str">
        <f t="shared" si="1"/>
        <v/>
      </c>
      <c r="I23" s="255" t="str">
        <f t="shared" ca="1" si="5"/>
        <v/>
      </c>
      <c r="J23" s="252" t="str">
        <f t="shared" ca="1" si="6"/>
        <v/>
      </c>
      <c r="K23" s="134" t="str">
        <f t="shared" ca="1" si="7"/>
        <v/>
      </c>
      <c r="L23" s="312"/>
      <c r="M23" s="312"/>
    </row>
    <row r="24" spans="2:13" ht="14.25">
      <c r="B24" s="236"/>
      <c r="C24" s="135" t="str">
        <f t="shared" si="0"/>
        <v/>
      </c>
      <c r="D24" s="133" t="str">
        <f t="shared" ca="1" si="2"/>
        <v/>
      </c>
      <c r="E24" s="133" t="str">
        <f t="shared" ca="1" si="3"/>
        <v/>
      </c>
      <c r="F24" s="252" t="str">
        <f>IF($C24="","",IF($G24="","",COUNTA(G$7:$G24)-COUNTBLANK(G$7:$G24)))</f>
        <v/>
      </c>
      <c r="G24" s="253" t="str">
        <f t="shared" ca="1" si="4"/>
        <v/>
      </c>
      <c r="H24" s="252" t="str">
        <f t="shared" si="1"/>
        <v/>
      </c>
      <c r="I24" s="255" t="str">
        <f t="shared" ca="1" si="5"/>
        <v/>
      </c>
      <c r="J24" s="252" t="str">
        <f t="shared" ca="1" si="6"/>
        <v/>
      </c>
      <c r="K24" s="134" t="str">
        <f t="shared" ca="1" si="7"/>
        <v/>
      </c>
      <c r="L24" s="338"/>
      <c r="M24" s="338"/>
    </row>
    <row r="25" spans="2:13">
      <c r="B25" s="239"/>
      <c r="C25" s="135" t="str">
        <f t="shared" si="0"/>
        <v/>
      </c>
      <c r="D25" s="133" t="str">
        <f t="shared" ca="1" si="2"/>
        <v/>
      </c>
      <c r="E25" s="133" t="str">
        <f t="shared" ca="1" si="3"/>
        <v/>
      </c>
      <c r="F25" s="252" t="str">
        <f>IF($C25="","",IF($G25="","",COUNTA(G$7:$G25)-COUNTBLANK(G$7:$G25)))</f>
        <v/>
      </c>
      <c r="G25" s="253" t="str">
        <f t="shared" ca="1" si="4"/>
        <v/>
      </c>
      <c r="H25" s="252" t="str">
        <f t="shared" si="1"/>
        <v/>
      </c>
      <c r="I25" s="255" t="str">
        <f t="shared" ca="1" si="5"/>
        <v/>
      </c>
      <c r="J25" s="252" t="str">
        <f t="shared" ca="1" si="6"/>
        <v/>
      </c>
      <c r="K25" s="134" t="str">
        <f t="shared" ca="1" si="7"/>
        <v/>
      </c>
      <c r="L25" s="338"/>
      <c r="M25" s="338"/>
    </row>
    <row r="26" spans="2:13">
      <c r="B26" s="239"/>
      <c r="C26" s="135" t="str">
        <f t="shared" si="0"/>
        <v/>
      </c>
      <c r="D26" s="133" t="str">
        <f t="shared" ca="1" si="2"/>
        <v/>
      </c>
      <c r="E26" s="133" t="str">
        <f t="shared" ca="1" si="3"/>
        <v/>
      </c>
      <c r="F26" s="252" t="str">
        <f>IF($C26="","",IF($G26="","",COUNTA(G$7:$G26)-COUNTBLANK(G$7:$G26)))</f>
        <v/>
      </c>
      <c r="G26" s="253" t="str">
        <f t="shared" ca="1" si="4"/>
        <v/>
      </c>
      <c r="H26" s="252" t="str">
        <f t="shared" si="1"/>
        <v/>
      </c>
      <c r="I26" s="255" t="str">
        <f t="shared" ca="1" si="5"/>
        <v/>
      </c>
      <c r="J26" s="252" t="str">
        <f t="shared" ca="1" si="6"/>
        <v/>
      </c>
      <c r="K26" s="134" t="str">
        <f t="shared" ca="1" si="7"/>
        <v/>
      </c>
      <c r="L26" s="338"/>
      <c r="M26" s="338"/>
    </row>
    <row r="27" spans="2:13">
      <c r="B27" s="239"/>
      <c r="C27" s="135" t="str">
        <f t="shared" si="0"/>
        <v/>
      </c>
      <c r="D27" s="133" t="str">
        <f t="shared" ca="1" si="2"/>
        <v/>
      </c>
      <c r="E27" s="133" t="str">
        <f t="shared" ca="1" si="3"/>
        <v/>
      </c>
      <c r="F27" s="252" t="str">
        <f>IF($C27="","",IF($G27="","",COUNTA(G$7:$G27)-COUNTBLANK(G$7:$G27)))</f>
        <v/>
      </c>
      <c r="G27" s="253" t="str">
        <f t="shared" ca="1" si="4"/>
        <v/>
      </c>
      <c r="H27" s="252" t="str">
        <f t="shared" si="1"/>
        <v/>
      </c>
      <c r="I27" s="255" t="str">
        <f t="shared" ca="1" si="5"/>
        <v/>
      </c>
      <c r="J27" s="252" t="str">
        <f t="shared" ca="1" si="6"/>
        <v/>
      </c>
      <c r="K27" s="134" t="str">
        <f t="shared" ca="1" si="7"/>
        <v/>
      </c>
      <c r="L27" s="339"/>
      <c r="M27" s="339"/>
    </row>
    <row r="28" spans="2:13">
      <c r="B28" s="239"/>
      <c r="C28" s="135" t="str">
        <f t="shared" si="0"/>
        <v/>
      </c>
      <c r="D28" s="133" t="str">
        <f t="shared" ca="1" si="2"/>
        <v/>
      </c>
      <c r="E28" s="133" t="str">
        <f t="shared" ca="1" si="3"/>
        <v/>
      </c>
      <c r="F28" s="252" t="str">
        <f>IF($C28="","",IF($G28="","",COUNTA(G$7:$G28)-COUNTBLANK(G$7:$G28)))</f>
        <v/>
      </c>
      <c r="G28" s="253" t="str">
        <f t="shared" ca="1" si="4"/>
        <v/>
      </c>
      <c r="H28" s="252" t="str">
        <f t="shared" si="1"/>
        <v/>
      </c>
      <c r="I28" s="255" t="str">
        <f t="shared" ca="1" si="5"/>
        <v/>
      </c>
      <c r="J28" s="252" t="str">
        <f t="shared" ca="1" si="6"/>
        <v/>
      </c>
      <c r="K28" s="134" t="str">
        <f t="shared" ca="1" si="7"/>
        <v/>
      </c>
      <c r="L28" s="339"/>
      <c r="M28" s="339"/>
    </row>
    <row r="29" spans="2:13">
      <c r="B29" s="239"/>
      <c r="C29" s="135" t="str">
        <f t="shared" si="0"/>
        <v/>
      </c>
      <c r="D29" s="133" t="str">
        <f t="shared" ca="1" si="2"/>
        <v/>
      </c>
      <c r="E29" s="133" t="str">
        <f t="shared" ca="1" si="3"/>
        <v/>
      </c>
      <c r="F29" s="252" t="str">
        <f>IF($C29="","",IF($G29="","",COUNTA(G$7:$G29)-COUNTBLANK(G$7:$G29)))</f>
        <v/>
      </c>
      <c r="G29" s="253" t="str">
        <f t="shared" ca="1" si="4"/>
        <v/>
      </c>
      <c r="H29" s="252" t="str">
        <f t="shared" si="1"/>
        <v/>
      </c>
      <c r="I29" s="255" t="str">
        <f t="shared" ca="1" si="5"/>
        <v/>
      </c>
      <c r="J29" s="252" t="str">
        <f t="shared" ca="1" si="6"/>
        <v/>
      </c>
      <c r="K29" s="134" t="str">
        <f t="shared" ca="1" si="7"/>
        <v/>
      </c>
      <c r="L29" s="337"/>
      <c r="M29" s="337"/>
    </row>
    <row r="30" spans="2:13">
      <c r="B30" s="239"/>
      <c r="C30" s="135" t="str">
        <f t="shared" si="0"/>
        <v/>
      </c>
      <c r="D30" s="133" t="str">
        <f t="shared" ca="1" si="2"/>
        <v/>
      </c>
      <c r="E30" s="133" t="str">
        <f t="shared" ca="1" si="3"/>
        <v/>
      </c>
      <c r="F30" s="252" t="str">
        <f>IF($C30="","",IF($G30="","",COUNTA(G$7:$G30)-COUNTBLANK(G$7:$G30)))</f>
        <v/>
      </c>
      <c r="G30" s="253" t="str">
        <f t="shared" ca="1" si="4"/>
        <v/>
      </c>
      <c r="H30" s="252" t="str">
        <f t="shared" si="1"/>
        <v/>
      </c>
      <c r="I30" s="255" t="str">
        <f t="shared" ca="1" si="5"/>
        <v/>
      </c>
      <c r="J30" s="252" t="str">
        <f t="shared" ca="1" si="6"/>
        <v/>
      </c>
      <c r="K30" s="134" t="str">
        <f t="shared" ca="1" si="7"/>
        <v/>
      </c>
      <c r="L30" s="337"/>
      <c r="M30" s="337"/>
    </row>
    <row r="31" spans="2:13">
      <c r="B31" s="239"/>
      <c r="C31" s="135" t="str">
        <f t="shared" si="0"/>
        <v/>
      </c>
      <c r="D31" s="133" t="str">
        <f t="shared" ca="1" si="2"/>
        <v/>
      </c>
      <c r="E31" s="133" t="str">
        <f t="shared" ca="1" si="3"/>
        <v/>
      </c>
      <c r="F31" s="252" t="str">
        <f>IF($C31="","",IF($G31="","",COUNTA(G$7:$G31)-COUNTBLANK(G$7:$G31)))</f>
        <v/>
      </c>
      <c r="G31" s="253" t="str">
        <f t="shared" ca="1" si="4"/>
        <v/>
      </c>
      <c r="H31" s="252" t="str">
        <f t="shared" si="1"/>
        <v/>
      </c>
      <c r="I31" s="255" t="str">
        <f t="shared" ca="1" si="5"/>
        <v/>
      </c>
      <c r="J31" s="252" t="str">
        <f t="shared" ca="1" si="6"/>
        <v/>
      </c>
      <c r="K31" s="134" t="str">
        <f t="shared" ca="1" si="7"/>
        <v/>
      </c>
      <c r="L31" s="337"/>
      <c r="M31" s="337"/>
    </row>
    <row r="32" spans="2:13">
      <c r="B32" s="239"/>
      <c r="C32" s="135" t="str">
        <f t="shared" si="0"/>
        <v/>
      </c>
      <c r="D32" s="133" t="str">
        <f t="shared" ca="1" si="2"/>
        <v/>
      </c>
      <c r="E32" s="133" t="str">
        <f t="shared" ca="1" si="3"/>
        <v/>
      </c>
      <c r="F32" s="252" t="str">
        <f>IF($C32="","",IF($G32="","",COUNTA(G$7:$G32)-COUNTBLANK(G$7:$G32)))</f>
        <v/>
      </c>
      <c r="G32" s="253" t="str">
        <f t="shared" ca="1" si="4"/>
        <v/>
      </c>
      <c r="H32" s="252" t="str">
        <f t="shared" si="1"/>
        <v/>
      </c>
      <c r="I32" s="255" t="str">
        <f t="shared" ca="1" si="5"/>
        <v/>
      </c>
      <c r="J32" s="252" t="str">
        <f t="shared" ca="1" si="6"/>
        <v/>
      </c>
      <c r="K32" s="134" t="str">
        <f t="shared" ca="1" si="7"/>
        <v/>
      </c>
      <c r="L32" s="337"/>
      <c r="M32" s="337"/>
    </row>
    <row r="33" spans="2:13">
      <c r="B33" s="239"/>
      <c r="C33" s="135" t="str">
        <f t="shared" si="0"/>
        <v/>
      </c>
      <c r="D33" s="133" t="str">
        <f t="shared" ca="1" si="2"/>
        <v/>
      </c>
      <c r="E33" s="133" t="str">
        <f t="shared" ca="1" si="3"/>
        <v/>
      </c>
      <c r="F33" s="252" t="str">
        <f>IF($C33="","",IF($G33="","",COUNTA(G$7:$G33)-COUNTBLANK(G$7:$G33)))</f>
        <v/>
      </c>
      <c r="G33" s="253" t="str">
        <f t="shared" ca="1" si="4"/>
        <v/>
      </c>
      <c r="H33" s="252" t="str">
        <f t="shared" si="1"/>
        <v/>
      </c>
      <c r="I33" s="255" t="str">
        <f t="shared" ca="1" si="5"/>
        <v/>
      </c>
      <c r="J33" s="252" t="str">
        <f t="shared" ca="1" si="6"/>
        <v/>
      </c>
      <c r="K33" s="134" t="str">
        <f t="shared" ca="1" si="7"/>
        <v/>
      </c>
      <c r="L33" s="337"/>
      <c r="M33" s="337"/>
    </row>
    <row r="34" spans="2:13">
      <c r="B34" s="239"/>
      <c r="C34" s="135" t="str">
        <f t="shared" si="0"/>
        <v/>
      </c>
      <c r="D34" s="133" t="str">
        <f t="shared" ca="1" si="2"/>
        <v/>
      </c>
      <c r="E34" s="133" t="str">
        <f t="shared" ca="1" si="3"/>
        <v/>
      </c>
      <c r="F34" s="252" t="str">
        <f>IF($C34="","",IF($G34="","",COUNTA(G$7:$G34)-COUNTBLANK(G$7:$G34)))</f>
        <v/>
      </c>
      <c r="G34" s="253" t="str">
        <f t="shared" ca="1" si="4"/>
        <v/>
      </c>
      <c r="H34" s="252" t="str">
        <f t="shared" si="1"/>
        <v/>
      </c>
      <c r="I34" s="255" t="str">
        <f t="shared" ca="1" si="5"/>
        <v/>
      </c>
      <c r="J34" s="252" t="str">
        <f t="shared" ca="1" si="6"/>
        <v/>
      </c>
      <c r="K34" s="134" t="str">
        <f t="shared" ca="1" si="7"/>
        <v/>
      </c>
      <c r="L34" s="337"/>
      <c r="M34" s="337"/>
    </row>
    <row r="35" spans="2:13">
      <c r="B35" s="239"/>
      <c r="C35" s="135" t="str">
        <f t="shared" si="0"/>
        <v/>
      </c>
      <c r="D35" s="133" t="str">
        <f t="shared" ca="1" si="2"/>
        <v/>
      </c>
      <c r="E35" s="133" t="str">
        <f t="shared" ca="1" si="3"/>
        <v/>
      </c>
      <c r="F35" s="252" t="str">
        <f>IF($C35="","",IF($G35="","",COUNTA(G$7:$G35)-COUNTBLANK(G$7:$G35)))</f>
        <v/>
      </c>
      <c r="G35" s="253" t="str">
        <f t="shared" ca="1" si="4"/>
        <v/>
      </c>
      <c r="H35" s="252" t="str">
        <f t="shared" si="1"/>
        <v/>
      </c>
      <c r="I35" s="255" t="str">
        <f t="shared" ca="1" si="5"/>
        <v/>
      </c>
      <c r="J35" s="252" t="str">
        <f t="shared" ca="1" si="6"/>
        <v/>
      </c>
      <c r="K35" s="134" t="str">
        <f t="shared" ca="1" si="7"/>
        <v/>
      </c>
      <c r="L35" s="337"/>
      <c r="M35" s="337"/>
    </row>
    <row r="36" spans="2:13">
      <c r="B36" s="239"/>
      <c r="C36" s="135" t="str">
        <f t="shared" si="0"/>
        <v/>
      </c>
      <c r="D36" s="133" t="str">
        <f t="shared" ca="1" si="2"/>
        <v/>
      </c>
      <c r="E36" s="133" t="str">
        <f t="shared" ca="1" si="3"/>
        <v/>
      </c>
      <c r="F36" s="252" t="str">
        <f>IF($C36="","",IF($G36="","",COUNTA(G$7:$G36)-COUNTBLANK(G$7:$G36)))</f>
        <v/>
      </c>
      <c r="G36" s="253" t="str">
        <f t="shared" ca="1" si="4"/>
        <v/>
      </c>
      <c r="H36" s="252" t="str">
        <f t="shared" si="1"/>
        <v/>
      </c>
      <c r="I36" s="255" t="str">
        <f t="shared" ca="1" si="5"/>
        <v/>
      </c>
      <c r="J36" s="252" t="str">
        <f t="shared" ca="1" si="6"/>
        <v/>
      </c>
      <c r="K36" s="134" t="str">
        <f t="shared" ca="1" si="7"/>
        <v/>
      </c>
      <c r="L36" s="337"/>
      <c r="M36" s="337"/>
    </row>
    <row r="37" spans="2:13">
      <c r="B37" s="239"/>
      <c r="C37" s="135" t="str">
        <f t="shared" si="0"/>
        <v/>
      </c>
      <c r="D37" s="133" t="str">
        <f t="shared" ca="1" si="2"/>
        <v/>
      </c>
      <c r="E37" s="133" t="str">
        <f t="shared" ca="1" si="3"/>
        <v/>
      </c>
      <c r="F37" s="252" t="str">
        <f>IF($C37="","",IF($G37="","",COUNTA(G$7:$G37)-COUNTBLANK(G$7:$G37)))</f>
        <v/>
      </c>
      <c r="G37" s="253" t="str">
        <f t="shared" ca="1" si="4"/>
        <v/>
      </c>
      <c r="H37" s="252" t="str">
        <f t="shared" si="1"/>
        <v/>
      </c>
      <c r="I37" s="255" t="str">
        <f t="shared" ca="1" si="5"/>
        <v/>
      </c>
      <c r="J37" s="252" t="str">
        <f t="shared" ca="1" si="6"/>
        <v/>
      </c>
      <c r="K37" s="134" t="str">
        <f t="shared" ca="1" si="7"/>
        <v/>
      </c>
      <c r="L37" s="337"/>
      <c r="M37" s="337"/>
    </row>
    <row r="38" spans="2:13">
      <c r="B38" s="239"/>
      <c r="C38" s="135" t="str">
        <f t="shared" si="0"/>
        <v/>
      </c>
      <c r="D38" s="133" t="str">
        <f t="shared" ca="1" si="2"/>
        <v/>
      </c>
      <c r="E38" s="133" t="str">
        <f t="shared" ca="1" si="3"/>
        <v/>
      </c>
      <c r="F38" s="252" t="str">
        <f>IF($C38="","",IF($G38="","",COUNTA(G$7:$G38)-COUNTBLANK(G$7:$G38)))</f>
        <v/>
      </c>
      <c r="G38" s="253" t="str">
        <f t="shared" ca="1" si="4"/>
        <v/>
      </c>
      <c r="H38" s="252" t="str">
        <f t="shared" si="1"/>
        <v/>
      </c>
      <c r="I38" s="255" t="str">
        <f t="shared" ca="1" si="5"/>
        <v/>
      </c>
      <c r="J38" s="252" t="str">
        <f t="shared" ca="1" si="6"/>
        <v/>
      </c>
      <c r="K38" s="134" t="str">
        <f t="shared" ca="1" si="7"/>
        <v/>
      </c>
      <c r="L38" s="337"/>
      <c r="M38" s="337"/>
    </row>
    <row r="39" spans="2:13">
      <c r="B39" s="239"/>
      <c r="C39" s="135" t="str">
        <f t="shared" si="0"/>
        <v/>
      </c>
      <c r="D39" s="133" t="str">
        <f t="shared" ca="1" si="2"/>
        <v/>
      </c>
      <c r="E39" s="133" t="str">
        <f t="shared" ca="1" si="3"/>
        <v/>
      </c>
      <c r="F39" s="252" t="str">
        <f>IF($C39="","",IF($G39="","",COUNTA(G$7:$G39)-COUNTBLANK(G$7:$G39)))</f>
        <v/>
      </c>
      <c r="G39" s="253" t="str">
        <f t="shared" ca="1" si="4"/>
        <v/>
      </c>
      <c r="H39" s="252" t="str">
        <f t="shared" si="1"/>
        <v/>
      </c>
      <c r="I39" s="255" t="str">
        <f t="shared" ca="1" si="5"/>
        <v/>
      </c>
      <c r="J39" s="252" t="str">
        <f t="shared" ca="1" si="6"/>
        <v/>
      </c>
      <c r="K39" s="134" t="str">
        <f t="shared" ca="1" si="7"/>
        <v/>
      </c>
      <c r="L39" s="337"/>
      <c r="M39" s="337"/>
    </row>
    <row r="40" spans="2:13">
      <c r="B40" s="239"/>
      <c r="C40" s="135" t="str">
        <f t="shared" si="0"/>
        <v/>
      </c>
      <c r="D40" s="133" t="str">
        <f t="shared" ca="1" si="2"/>
        <v/>
      </c>
      <c r="E40" s="133" t="str">
        <f t="shared" ca="1" si="3"/>
        <v/>
      </c>
      <c r="F40" s="252" t="str">
        <f>IF($C40="","",IF($G40="","",COUNTA(G$7:$G40)-COUNTBLANK(G$7:$G40)))</f>
        <v/>
      </c>
      <c r="G40" s="253" t="str">
        <f t="shared" ca="1" si="4"/>
        <v/>
      </c>
      <c r="H40" s="252" t="str">
        <f t="shared" si="1"/>
        <v/>
      </c>
      <c r="I40" s="255" t="str">
        <f t="shared" ca="1" si="5"/>
        <v/>
      </c>
      <c r="J40" s="252" t="str">
        <f t="shared" ca="1" si="6"/>
        <v/>
      </c>
      <c r="K40" s="134" t="str">
        <f t="shared" ca="1" si="7"/>
        <v/>
      </c>
      <c r="L40" s="337"/>
      <c r="M40" s="337"/>
    </row>
    <row r="41" spans="2:13">
      <c r="B41" s="239"/>
      <c r="C41" s="135" t="str">
        <f t="shared" si="0"/>
        <v/>
      </c>
      <c r="D41" s="133" t="str">
        <f t="shared" ca="1" si="2"/>
        <v/>
      </c>
      <c r="E41" s="133" t="str">
        <f t="shared" ca="1" si="3"/>
        <v/>
      </c>
      <c r="F41" s="252" t="str">
        <f>IF($C41="","",IF($G41="","",COUNTA(G$7:$G41)-COUNTBLANK(G$7:$G41)))</f>
        <v/>
      </c>
      <c r="G41" s="253" t="str">
        <f t="shared" ca="1" si="4"/>
        <v/>
      </c>
      <c r="H41" s="252" t="str">
        <f t="shared" si="1"/>
        <v/>
      </c>
      <c r="I41" s="255" t="str">
        <f t="shared" ca="1" si="5"/>
        <v/>
      </c>
      <c r="J41" s="252" t="str">
        <f t="shared" ca="1" si="6"/>
        <v/>
      </c>
      <c r="K41" s="134" t="str">
        <f t="shared" ca="1" si="7"/>
        <v/>
      </c>
      <c r="L41" s="337"/>
      <c r="M41" s="337"/>
    </row>
    <row r="42" spans="2:13">
      <c r="B42" s="239"/>
      <c r="C42" s="135" t="str">
        <f t="shared" si="0"/>
        <v/>
      </c>
      <c r="D42" s="133" t="str">
        <f t="shared" ca="1" si="2"/>
        <v/>
      </c>
      <c r="E42" s="133" t="str">
        <f t="shared" ca="1" si="3"/>
        <v/>
      </c>
      <c r="F42" s="252" t="str">
        <f>IF($C42="","",IF($G42="","",COUNTA(G$7:$G42)-COUNTBLANK(G$7:$G42)))</f>
        <v/>
      </c>
      <c r="G42" s="253" t="str">
        <f t="shared" ca="1" si="4"/>
        <v/>
      </c>
      <c r="H42" s="252" t="str">
        <f t="shared" si="1"/>
        <v/>
      </c>
      <c r="I42" s="255" t="str">
        <f t="shared" ca="1" si="5"/>
        <v/>
      </c>
      <c r="J42" s="252" t="str">
        <f t="shared" ca="1" si="6"/>
        <v/>
      </c>
      <c r="K42" s="134" t="str">
        <f t="shared" ca="1" si="7"/>
        <v/>
      </c>
      <c r="L42" s="337"/>
      <c r="M42" s="337"/>
    </row>
    <row r="43" spans="2:13">
      <c r="B43" s="239"/>
      <c r="C43" s="135" t="str">
        <f t="shared" si="0"/>
        <v/>
      </c>
      <c r="D43" s="133" t="str">
        <f t="shared" ca="1" si="2"/>
        <v/>
      </c>
      <c r="E43" s="133" t="str">
        <f t="shared" ca="1" si="3"/>
        <v/>
      </c>
      <c r="F43" s="252" t="str">
        <f>IF($C43="","",IF($G43="","",COUNTA(G$7:$G43)-COUNTBLANK(G$7:$G43)))</f>
        <v/>
      </c>
      <c r="G43" s="253" t="str">
        <f t="shared" ca="1" si="4"/>
        <v/>
      </c>
      <c r="H43" s="252" t="str">
        <f t="shared" si="1"/>
        <v/>
      </c>
      <c r="I43" s="255" t="str">
        <f t="shared" ca="1" si="5"/>
        <v/>
      </c>
      <c r="J43" s="252" t="str">
        <f t="shared" ca="1" si="6"/>
        <v/>
      </c>
      <c r="K43" s="134" t="str">
        <f t="shared" ca="1" si="7"/>
        <v/>
      </c>
      <c r="L43" s="337"/>
      <c r="M43" s="337"/>
    </row>
    <row r="44" spans="2:13">
      <c r="B44" s="239"/>
      <c r="C44" s="135" t="str">
        <f t="shared" si="0"/>
        <v/>
      </c>
      <c r="D44" s="133" t="str">
        <f t="shared" ca="1" si="2"/>
        <v/>
      </c>
      <c r="E44" s="133" t="str">
        <f t="shared" ca="1" si="3"/>
        <v/>
      </c>
      <c r="F44" s="252" t="str">
        <f>IF($C44="","",IF($G44="","",COUNTA(G$7:$G44)-COUNTBLANK(G$7:$G44)))</f>
        <v/>
      </c>
      <c r="G44" s="253" t="str">
        <f t="shared" ca="1" si="4"/>
        <v/>
      </c>
      <c r="H44" s="252" t="str">
        <f t="shared" si="1"/>
        <v/>
      </c>
      <c r="I44" s="255" t="str">
        <f t="shared" ca="1" si="5"/>
        <v/>
      </c>
      <c r="J44" s="252" t="str">
        <f t="shared" ca="1" si="6"/>
        <v/>
      </c>
      <c r="K44" s="134" t="str">
        <f t="shared" ca="1" si="7"/>
        <v/>
      </c>
      <c r="L44" s="337"/>
      <c r="M44" s="337"/>
    </row>
    <row r="45" spans="2:13">
      <c r="B45" s="239"/>
      <c r="C45" s="135" t="str">
        <f t="shared" si="0"/>
        <v/>
      </c>
      <c r="D45" s="133" t="str">
        <f t="shared" ca="1" si="2"/>
        <v/>
      </c>
      <c r="E45" s="133" t="str">
        <f t="shared" ca="1" si="3"/>
        <v/>
      </c>
      <c r="F45" s="252" t="str">
        <f>IF($C45="","",IF($G45="","",COUNTA(G$7:$G45)-COUNTBLANK(G$7:$G45)))</f>
        <v/>
      </c>
      <c r="G45" s="253" t="str">
        <f t="shared" ca="1" si="4"/>
        <v/>
      </c>
      <c r="H45" s="252" t="str">
        <f t="shared" si="1"/>
        <v/>
      </c>
      <c r="I45" s="255" t="str">
        <f t="shared" ca="1" si="5"/>
        <v/>
      </c>
      <c r="J45" s="252" t="str">
        <f t="shared" ca="1" si="6"/>
        <v/>
      </c>
      <c r="K45" s="134" t="str">
        <f t="shared" ca="1" si="7"/>
        <v/>
      </c>
      <c r="L45" s="337"/>
      <c r="M45" s="337"/>
    </row>
    <row r="46" spans="2:13">
      <c r="B46" s="239"/>
      <c r="C46" s="135" t="str">
        <f t="shared" si="0"/>
        <v/>
      </c>
      <c r="D46" s="133" t="str">
        <f t="shared" ca="1" si="2"/>
        <v/>
      </c>
      <c r="E46" s="133" t="str">
        <f t="shared" ca="1" si="3"/>
        <v/>
      </c>
      <c r="F46" s="252" t="str">
        <f>IF($C46="","",IF($G46="","",COUNTA(G$7:$G46)-COUNTBLANK(G$7:$G46)))</f>
        <v/>
      </c>
      <c r="G46" s="253" t="str">
        <f t="shared" ca="1" si="4"/>
        <v/>
      </c>
      <c r="H46" s="252" t="str">
        <f t="shared" si="1"/>
        <v/>
      </c>
      <c r="I46" s="255" t="str">
        <f t="shared" ca="1" si="5"/>
        <v/>
      </c>
      <c r="J46" s="252" t="str">
        <f t="shared" ca="1" si="6"/>
        <v/>
      </c>
      <c r="K46" s="134" t="str">
        <f t="shared" ca="1" si="7"/>
        <v/>
      </c>
      <c r="L46" s="337"/>
      <c r="M46" s="337"/>
    </row>
    <row r="47" spans="2:13">
      <c r="B47" s="239"/>
      <c r="C47" s="135" t="str">
        <f t="shared" si="0"/>
        <v/>
      </c>
      <c r="D47" s="133" t="str">
        <f t="shared" ca="1" si="2"/>
        <v/>
      </c>
      <c r="E47" s="133" t="str">
        <f t="shared" ca="1" si="3"/>
        <v/>
      </c>
      <c r="F47" s="252" t="str">
        <f>IF($C47="","",IF($G47="","",COUNTA(G$7:$G47)-COUNTBLANK(G$7:$G47)))</f>
        <v/>
      </c>
      <c r="G47" s="253" t="str">
        <f t="shared" ca="1" si="4"/>
        <v/>
      </c>
      <c r="H47" s="252" t="str">
        <f t="shared" si="1"/>
        <v/>
      </c>
      <c r="I47" s="255" t="str">
        <f t="shared" ca="1" si="5"/>
        <v/>
      </c>
      <c r="J47" s="252" t="str">
        <f t="shared" ca="1" si="6"/>
        <v/>
      </c>
      <c r="K47" s="134" t="str">
        <f t="shared" ca="1" si="7"/>
        <v/>
      </c>
      <c r="L47" s="337"/>
      <c r="M47" s="337"/>
    </row>
    <row r="48" spans="2:13">
      <c r="B48" s="239"/>
      <c r="C48" s="135" t="str">
        <f t="shared" si="0"/>
        <v/>
      </c>
      <c r="D48" s="133" t="str">
        <f t="shared" ca="1" si="2"/>
        <v/>
      </c>
      <c r="E48" s="133" t="str">
        <f t="shared" ca="1" si="3"/>
        <v/>
      </c>
      <c r="F48" s="252" t="str">
        <f>IF($C48="","",IF($G48="","",COUNTA(G$7:$G48)-COUNTBLANK(G$7:$G48)))</f>
        <v/>
      </c>
      <c r="G48" s="253" t="str">
        <f t="shared" ca="1" si="4"/>
        <v/>
      </c>
      <c r="H48" s="252" t="str">
        <f t="shared" si="1"/>
        <v/>
      </c>
      <c r="I48" s="255" t="str">
        <f t="shared" ca="1" si="5"/>
        <v/>
      </c>
      <c r="J48" s="252" t="str">
        <f t="shared" ca="1" si="6"/>
        <v/>
      </c>
      <c r="K48" s="134" t="str">
        <f t="shared" ca="1" si="7"/>
        <v/>
      </c>
      <c r="L48" s="337"/>
      <c r="M48" s="337"/>
    </row>
    <row r="49" spans="2:13">
      <c r="B49" s="239"/>
      <c r="C49" s="135" t="str">
        <f t="shared" si="0"/>
        <v/>
      </c>
      <c r="D49" s="133" t="str">
        <f t="shared" ca="1" si="2"/>
        <v/>
      </c>
      <c r="E49" s="133" t="str">
        <f t="shared" ca="1" si="3"/>
        <v/>
      </c>
      <c r="F49" s="252" t="str">
        <f>IF($C49="","",IF($G49="","",COUNTA(G$7:$G49)-COUNTBLANK(G$7:$G49)))</f>
        <v/>
      </c>
      <c r="G49" s="253" t="str">
        <f t="shared" ca="1" si="4"/>
        <v/>
      </c>
      <c r="H49" s="252" t="str">
        <f t="shared" si="1"/>
        <v/>
      </c>
      <c r="I49" s="255" t="str">
        <f t="shared" ca="1" si="5"/>
        <v/>
      </c>
      <c r="J49" s="252" t="str">
        <f t="shared" ca="1" si="6"/>
        <v/>
      </c>
      <c r="K49" s="134" t="str">
        <f t="shared" ca="1" si="7"/>
        <v/>
      </c>
      <c r="L49" s="337"/>
      <c r="M49" s="337"/>
    </row>
    <row r="50" spans="2:13">
      <c r="B50" s="239"/>
      <c r="C50" s="135" t="str">
        <f t="shared" si="0"/>
        <v/>
      </c>
      <c r="D50" s="133" t="str">
        <f t="shared" ca="1" si="2"/>
        <v/>
      </c>
      <c r="E50" s="133" t="str">
        <f t="shared" ca="1" si="3"/>
        <v/>
      </c>
      <c r="F50" s="252" t="str">
        <f>IF($C50="","",IF($G50="","",COUNTA(G$7:$G50)-COUNTBLANK(G$7:$G50)))</f>
        <v/>
      </c>
      <c r="G50" s="253" t="str">
        <f t="shared" ca="1" si="4"/>
        <v/>
      </c>
      <c r="H50" s="252" t="str">
        <f t="shared" si="1"/>
        <v/>
      </c>
      <c r="I50" s="255" t="str">
        <f t="shared" ca="1" si="5"/>
        <v/>
      </c>
      <c r="J50" s="252" t="str">
        <f t="shared" ca="1" si="6"/>
        <v/>
      </c>
      <c r="K50" s="134" t="str">
        <f t="shared" ca="1" si="7"/>
        <v/>
      </c>
      <c r="L50" s="337"/>
      <c r="M50" s="337"/>
    </row>
    <row r="51" spans="2:13">
      <c r="B51" s="239"/>
      <c r="C51" s="135" t="str">
        <f t="shared" si="0"/>
        <v/>
      </c>
      <c r="D51" s="133" t="str">
        <f t="shared" ca="1" si="2"/>
        <v/>
      </c>
      <c r="E51" s="133" t="str">
        <f t="shared" ca="1" si="3"/>
        <v/>
      </c>
      <c r="F51" s="252" t="str">
        <f>IF($C51="","",IF($G51="","",COUNTA(G$7:$G51)-COUNTBLANK(G$7:$G51)))</f>
        <v/>
      </c>
      <c r="G51" s="253" t="str">
        <f t="shared" ca="1" si="4"/>
        <v/>
      </c>
      <c r="H51" s="252" t="str">
        <f t="shared" si="1"/>
        <v/>
      </c>
      <c r="I51" s="255" t="str">
        <f t="shared" ca="1" si="5"/>
        <v/>
      </c>
      <c r="J51" s="252" t="str">
        <f t="shared" ca="1" si="6"/>
        <v/>
      </c>
      <c r="K51" s="134" t="str">
        <f t="shared" ca="1" si="7"/>
        <v/>
      </c>
      <c r="L51" s="337"/>
      <c r="M51" s="337"/>
    </row>
    <row r="52" spans="2:13">
      <c r="B52" s="239"/>
      <c r="C52" s="135" t="str">
        <f t="shared" si="0"/>
        <v/>
      </c>
      <c r="D52" s="133" t="str">
        <f t="shared" ca="1" si="2"/>
        <v/>
      </c>
      <c r="E52" s="133" t="str">
        <f t="shared" ca="1" si="3"/>
        <v/>
      </c>
      <c r="F52" s="252" t="str">
        <f>IF($C52="","",IF($G52="","",COUNTA(G$7:$G52)-COUNTBLANK(G$7:$G52)))</f>
        <v/>
      </c>
      <c r="G52" s="253" t="str">
        <f t="shared" ca="1" si="4"/>
        <v/>
      </c>
      <c r="H52" s="252" t="str">
        <f t="shared" si="1"/>
        <v/>
      </c>
      <c r="I52" s="255" t="str">
        <f t="shared" ca="1" si="5"/>
        <v/>
      </c>
      <c r="J52" s="252" t="str">
        <f t="shared" ca="1" si="6"/>
        <v/>
      </c>
      <c r="K52" s="134" t="str">
        <f t="shared" ca="1" si="7"/>
        <v/>
      </c>
      <c r="L52" s="337"/>
      <c r="M52" s="337"/>
    </row>
    <row r="53" spans="2:13">
      <c r="B53" s="239"/>
      <c r="C53" s="135" t="str">
        <f t="shared" si="0"/>
        <v/>
      </c>
      <c r="D53" s="133" t="str">
        <f t="shared" ca="1" si="2"/>
        <v/>
      </c>
      <c r="E53" s="133" t="str">
        <f t="shared" ca="1" si="3"/>
        <v/>
      </c>
      <c r="F53" s="252" t="str">
        <f>IF($C53="","",IF($G53="","",COUNTA(G$7:$G53)-COUNTBLANK(G$7:$G53)))</f>
        <v/>
      </c>
      <c r="G53" s="253" t="str">
        <f t="shared" ca="1" si="4"/>
        <v/>
      </c>
      <c r="H53" s="252" t="str">
        <f t="shared" si="1"/>
        <v/>
      </c>
      <c r="I53" s="255" t="str">
        <f t="shared" ca="1" si="5"/>
        <v/>
      </c>
      <c r="J53" s="252" t="str">
        <f t="shared" ca="1" si="6"/>
        <v/>
      </c>
      <c r="K53" s="134" t="str">
        <f t="shared" ca="1" si="7"/>
        <v/>
      </c>
      <c r="L53" s="337"/>
      <c r="M53" s="337"/>
    </row>
    <row r="54" spans="2:13">
      <c r="B54" s="239"/>
      <c r="C54" s="135" t="str">
        <f t="shared" si="0"/>
        <v/>
      </c>
      <c r="D54" s="133" t="str">
        <f t="shared" ca="1" si="2"/>
        <v/>
      </c>
      <c r="E54" s="133" t="str">
        <f t="shared" ca="1" si="3"/>
        <v/>
      </c>
      <c r="F54" s="252" t="str">
        <f>IF($C54="","",IF($G54="","",COUNTA(G$7:$G54)-COUNTBLANK(G$7:$G54)))</f>
        <v/>
      </c>
      <c r="G54" s="253" t="str">
        <f t="shared" ca="1" si="4"/>
        <v/>
      </c>
      <c r="H54" s="252" t="str">
        <f t="shared" si="1"/>
        <v/>
      </c>
      <c r="I54" s="255" t="str">
        <f t="shared" ca="1" si="5"/>
        <v/>
      </c>
      <c r="J54" s="252" t="str">
        <f t="shared" ca="1" si="6"/>
        <v/>
      </c>
      <c r="K54" s="134" t="str">
        <f t="shared" ca="1" si="7"/>
        <v/>
      </c>
      <c r="L54" s="337"/>
      <c r="M54" s="337"/>
    </row>
    <row r="55" spans="2:13">
      <c r="B55" s="239"/>
      <c r="C55" s="135" t="str">
        <f t="shared" si="0"/>
        <v/>
      </c>
      <c r="D55" s="133" t="str">
        <f t="shared" ca="1" si="2"/>
        <v/>
      </c>
      <c r="E55" s="133" t="str">
        <f t="shared" ca="1" si="3"/>
        <v/>
      </c>
      <c r="F55" s="252" t="str">
        <f>IF($C55="","",IF($G55="","",COUNTA(G$7:$G55)-COUNTBLANK(G$7:$G55)))</f>
        <v/>
      </c>
      <c r="G55" s="253" t="str">
        <f t="shared" ca="1" si="4"/>
        <v/>
      </c>
      <c r="H55" s="252" t="str">
        <f t="shared" si="1"/>
        <v/>
      </c>
      <c r="I55" s="255" t="str">
        <f t="shared" ca="1" si="5"/>
        <v/>
      </c>
      <c r="J55" s="252" t="str">
        <f t="shared" ca="1" si="6"/>
        <v/>
      </c>
      <c r="K55" s="134" t="str">
        <f t="shared" ca="1" si="7"/>
        <v/>
      </c>
      <c r="L55" s="337"/>
      <c r="M55" s="337"/>
    </row>
    <row r="56" spans="2:13">
      <c r="B56" s="239"/>
      <c r="C56" s="135" t="str">
        <f t="shared" si="0"/>
        <v/>
      </c>
      <c r="D56" s="133" t="str">
        <f t="shared" ca="1" si="2"/>
        <v/>
      </c>
      <c r="E56" s="133" t="str">
        <f t="shared" ca="1" si="3"/>
        <v/>
      </c>
      <c r="F56" s="252" t="str">
        <f>IF($C56="","",IF($G56="","",COUNTA(G$7:$G56)-COUNTBLANK(G$7:$G56)))</f>
        <v/>
      </c>
      <c r="G56" s="253" t="str">
        <f t="shared" ca="1" si="4"/>
        <v/>
      </c>
      <c r="H56" s="252" t="str">
        <f t="shared" si="1"/>
        <v/>
      </c>
      <c r="I56" s="255" t="str">
        <f t="shared" ca="1" si="5"/>
        <v/>
      </c>
      <c r="J56" s="252" t="str">
        <f t="shared" ca="1" si="6"/>
        <v/>
      </c>
      <c r="K56" s="134" t="str">
        <f t="shared" ca="1" si="7"/>
        <v/>
      </c>
      <c r="L56" s="337"/>
      <c r="M56" s="337"/>
    </row>
    <row r="57" spans="2:13">
      <c r="B57" s="239"/>
      <c r="C57" s="135" t="str">
        <f t="shared" si="0"/>
        <v/>
      </c>
      <c r="D57" s="133" t="str">
        <f t="shared" ca="1" si="2"/>
        <v/>
      </c>
      <c r="E57" s="133" t="str">
        <f t="shared" ca="1" si="3"/>
        <v/>
      </c>
      <c r="F57" s="252" t="str">
        <f>IF($C57="","",IF($G57="","",COUNTA(G$7:$G57)-COUNTBLANK(G$7:$G57)))</f>
        <v/>
      </c>
      <c r="G57" s="253" t="str">
        <f t="shared" ca="1" si="4"/>
        <v/>
      </c>
      <c r="H57" s="252" t="str">
        <f t="shared" si="1"/>
        <v/>
      </c>
      <c r="I57" s="255" t="str">
        <f t="shared" ca="1" si="5"/>
        <v/>
      </c>
      <c r="J57" s="252" t="str">
        <f t="shared" ca="1" si="6"/>
        <v/>
      </c>
      <c r="K57" s="134" t="str">
        <f t="shared" ca="1" si="7"/>
        <v/>
      </c>
      <c r="L57" s="337"/>
      <c r="M57" s="337"/>
    </row>
    <row r="58" spans="2:13">
      <c r="B58" s="239"/>
      <c r="C58" s="135" t="str">
        <f t="shared" si="0"/>
        <v/>
      </c>
      <c r="D58" s="133" t="str">
        <f t="shared" ca="1" si="2"/>
        <v/>
      </c>
      <c r="E58" s="133" t="str">
        <f t="shared" ca="1" si="3"/>
        <v/>
      </c>
      <c r="F58" s="252" t="str">
        <f>IF($C58="","",IF($G58="","",COUNTA(G$7:$G58)-COUNTBLANK(G$7:$G58)))</f>
        <v/>
      </c>
      <c r="G58" s="253" t="str">
        <f t="shared" ca="1" si="4"/>
        <v/>
      </c>
      <c r="H58" s="252" t="str">
        <f t="shared" si="1"/>
        <v/>
      </c>
      <c r="I58" s="255" t="str">
        <f t="shared" ca="1" si="5"/>
        <v/>
      </c>
      <c r="J58" s="252" t="str">
        <f t="shared" ca="1" si="6"/>
        <v/>
      </c>
      <c r="K58" s="134" t="str">
        <f t="shared" ca="1" si="7"/>
        <v/>
      </c>
      <c r="L58" s="337"/>
      <c r="M58" s="337"/>
    </row>
    <row r="59" spans="2:13">
      <c r="B59" s="239"/>
      <c r="C59" s="135" t="str">
        <f t="shared" si="0"/>
        <v/>
      </c>
      <c r="D59" s="133" t="str">
        <f t="shared" ca="1" si="2"/>
        <v/>
      </c>
      <c r="E59" s="133" t="str">
        <f t="shared" ca="1" si="3"/>
        <v/>
      </c>
      <c r="F59" s="252" t="str">
        <f>IF($C59="","",IF($G59="","",COUNTA(G$7:$G59)-COUNTBLANK(G$7:$G59)))</f>
        <v/>
      </c>
      <c r="G59" s="253" t="str">
        <f t="shared" ca="1" si="4"/>
        <v/>
      </c>
      <c r="H59" s="252" t="str">
        <f t="shared" si="1"/>
        <v/>
      </c>
      <c r="I59" s="255" t="str">
        <f t="shared" ca="1" si="5"/>
        <v/>
      </c>
      <c r="J59" s="252" t="str">
        <f t="shared" ca="1" si="6"/>
        <v/>
      </c>
      <c r="K59" s="134" t="str">
        <f t="shared" ca="1" si="7"/>
        <v/>
      </c>
      <c r="L59" s="337"/>
      <c r="M59" s="337"/>
    </row>
    <row r="60" spans="2:13">
      <c r="B60" s="239"/>
      <c r="C60" s="135" t="str">
        <f t="shared" si="0"/>
        <v/>
      </c>
      <c r="D60" s="133" t="str">
        <f t="shared" ca="1" si="2"/>
        <v/>
      </c>
      <c r="E60" s="133" t="str">
        <f t="shared" ca="1" si="3"/>
        <v/>
      </c>
      <c r="F60" s="252" t="str">
        <f>IF($C60="","",IF($G60="","",COUNTA(G$7:$G60)-COUNTBLANK(G$7:$G60)))</f>
        <v/>
      </c>
      <c r="G60" s="253" t="str">
        <f t="shared" ca="1" si="4"/>
        <v/>
      </c>
      <c r="H60" s="252" t="str">
        <f t="shared" si="1"/>
        <v/>
      </c>
      <c r="I60" s="255" t="str">
        <f t="shared" ca="1" si="5"/>
        <v/>
      </c>
      <c r="J60" s="252" t="str">
        <f t="shared" ca="1" si="6"/>
        <v/>
      </c>
      <c r="K60" s="134" t="str">
        <f t="shared" ca="1" si="7"/>
        <v/>
      </c>
      <c r="L60" s="337"/>
      <c r="M60" s="337"/>
    </row>
    <row r="61" spans="2:13">
      <c r="B61" s="239"/>
      <c r="C61" s="135" t="str">
        <f t="shared" si="0"/>
        <v/>
      </c>
      <c r="D61" s="133" t="str">
        <f t="shared" ca="1" si="2"/>
        <v/>
      </c>
      <c r="E61" s="133" t="str">
        <f t="shared" ca="1" si="3"/>
        <v/>
      </c>
      <c r="F61" s="252" t="str">
        <f>IF($C61="","",IF($G61="","",COUNTA(G$7:$G61)-COUNTBLANK(G$7:$G61)))</f>
        <v/>
      </c>
      <c r="G61" s="253" t="str">
        <f t="shared" ca="1" si="4"/>
        <v/>
      </c>
      <c r="H61" s="252" t="str">
        <f t="shared" si="1"/>
        <v/>
      </c>
      <c r="I61" s="255" t="str">
        <f t="shared" ca="1" si="5"/>
        <v/>
      </c>
      <c r="J61" s="252" t="str">
        <f t="shared" ca="1" si="6"/>
        <v/>
      </c>
      <c r="K61" s="134" t="str">
        <f t="shared" ca="1" si="7"/>
        <v/>
      </c>
      <c r="L61" s="337"/>
      <c r="M61" s="337"/>
    </row>
    <row r="62" spans="2:13">
      <c r="B62" s="239"/>
      <c r="C62" s="135" t="str">
        <f t="shared" si="0"/>
        <v/>
      </c>
      <c r="D62" s="133" t="str">
        <f t="shared" ca="1" si="2"/>
        <v/>
      </c>
      <c r="E62" s="133" t="str">
        <f t="shared" ca="1" si="3"/>
        <v/>
      </c>
      <c r="F62" s="252" t="str">
        <f>IF($C62="","",IF($G62="","",COUNTA(G$7:$G62)-COUNTBLANK(G$7:$G62)))</f>
        <v/>
      </c>
      <c r="G62" s="253" t="str">
        <f t="shared" ca="1" si="4"/>
        <v/>
      </c>
      <c r="H62" s="252" t="str">
        <f t="shared" si="1"/>
        <v/>
      </c>
      <c r="I62" s="255" t="str">
        <f t="shared" ca="1" si="5"/>
        <v/>
      </c>
      <c r="J62" s="252" t="str">
        <f t="shared" ca="1" si="6"/>
        <v/>
      </c>
      <c r="K62" s="134" t="str">
        <f t="shared" ca="1" si="7"/>
        <v/>
      </c>
      <c r="L62" s="337"/>
      <c r="M62" s="337"/>
    </row>
    <row r="63" spans="2:13">
      <c r="B63" s="239"/>
      <c r="C63" s="135" t="str">
        <f t="shared" si="0"/>
        <v/>
      </c>
      <c r="D63" s="133" t="str">
        <f t="shared" ca="1" si="2"/>
        <v/>
      </c>
      <c r="E63" s="133" t="str">
        <f t="shared" ca="1" si="3"/>
        <v/>
      </c>
      <c r="F63" s="252" t="str">
        <f>IF($C63="","",IF($G63="","",COUNTA(G$7:$G63)-COUNTBLANK(G$7:$G63)))</f>
        <v/>
      </c>
      <c r="G63" s="253" t="str">
        <f t="shared" ca="1" si="4"/>
        <v/>
      </c>
      <c r="H63" s="252" t="str">
        <f t="shared" si="1"/>
        <v/>
      </c>
      <c r="I63" s="255" t="str">
        <f t="shared" ca="1" si="5"/>
        <v/>
      </c>
      <c r="J63" s="252" t="str">
        <f t="shared" ca="1" si="6"/>
        <v/>
      </c>
      <c r="K63" s="134" t="str">
        <f t="shared" ca="1" si="7"/>
        <v/>
      </c>
      <c r="L63" s="337"/>
      <c r="M63" s="337"/>
    </row>
    <row r="64" spans="2:13">
      <c r="B64" s="239"/>
      <c r="C64" s="135" t="str">
        <f t="shared" si="0"/>
        <v/>
      </c>
      <c r="D64" s="133" t="str">
        <f t="shared" ca="1" si="2"/>
        <v/>
      </c>
      <c r="E64" s="133" t="str">
        <f t="shared" ca="1" si="3"/>
        <v/>
      </c>
      <c r="F64" s="252" t="str">
        <f>IF($C64="","",IF($G64="","",COUNTA(G$7:$G64)-COUNTBLANK(G$7:$G64)))</f>
        <v/>
      </c>
      <c r="G64" s="253" t="str">
        <f t="shared" ca="1" si="4"/>
        <v/>
      </c>
      <c r="H64" s="252" t="str">
        <f t="shared" si="1"/>
        <v/>
      </c>
      <c r="I64" s="255" t="str">
        <f t="shared" ca="1" si="5"/>
        <v/>
      </c>
      <c r="J64" s="252" t="str">
        <f t="shared" ca="1" si="6"/>
        <v/>
      </c>
      <c r="K64" s="134" t="str">
        <f t="shared" ca="1" si="7"/>
        <v/>
      </c>
      <c r="L64" s="337"/>
      <c r="M64" s="337"/>
    </row>
    <row r="65" spans="2:13">
      <c r="B65" s="239"/>
      <c r="C65" s="135" t="str">
        <f t="shared" si="0"/>
        <v/>
      </c>
      <c r="D65" s="133" t="str">
        <f t="shared" ca="1" si="2"/>
        <v/>
      </c>
      <c r="E65" s="133" t="str">
        <f t="shared" ca="1" si="3"/>
        <v/>
      </c>
      <c r="F65" s="252" t="str">
        <f>IF($C65="","",IF($G65="","",COUNTA(G$7:$G65)-COUNTBLANK(G$7:$G65)))</f>
        <v/>
      </c>
      <c r="G65" s="253" t="str">
        <f t="shared" ca="1" si="4"/>
        <v/>
      </c>
      <c r="H65" s="252" t="str">
        <f t="shared" si="1"/>
        <v/>
      </c>
      <c r="I65" s="255" t="str">
        <f t="shared" ca="1" si="5"/>
        <v/>
      </c>
      <c r="J65" s="252" t="str">
        <f t="shared" ca="1" si="6"/>
        <v/>
      </c>
      <c r="K65" s="134" t="str">
        <f t="shared" ca="1" si="7"/>
        <v/>
      </c>
      <c r="L65" s="337"/>
      <c r="M65" s="337"/>
    </row>
    <row r="66" spans="2:13">
      <c r="B66" s="239"/>
      <c r="C66" s="135" t="str">
        <f t="shared" si="0"/>
        <v/>
      </c>
      <c r="D66" s="133" t="str">
        <f t="shared" ca="1" si="2"/>
        <v/>
      </c>
      <c r="E66" s="133" t="str">
        <f t="shared" ca="1" si="3"/>
        <v/>
      </c>
      <c r="F66" s="252" t="str">
        <f>IF($C66="","",IF($G66="","",COUNTA(G$7:$G66)-COUNTBLANK(G$7:$G66)))</f>
        <v/>
      </c>
      <c r="G66" s="253" t="str">
        <f t="shared" ca="1" si="4"/>
        <v/>
      </c>
      <c r="H66" s="252" t="str">
        <f t="shared" si="1"/>
        <v/>
      </c>
      <c r="I66" s="255" t="str">
        <f t="shared" ca="1" si="5"/>
        <v/>
      </c>
      <c r="J66" s="252" t="str">
        <f t="shared" ca="1" si="6"/>
        <v/>
      </c>
      <c r="K66" s="134" t="str">
        <f t="shared" ca="1" si="7"/>
        <v/>
      </c>
      <c r="L66" s="337"/>
      <c r="M66" s="337"/>
    </row>
    <row r="67" spans="2:13">
      <c r="B67" s="239"/>
      <c r="C67" s="135" t="str">
        <f t="shared" si="0"/>
        <v/>
      </c>
      <c r="D67" s="133" t="str">
        <f t="shared" ca="1" si="2"/>
        <v/>
      </c>
      <c r="E67" s="133" t="str">
        <f t="shared" ca="1" si="3"/>
        <v/>
      </c>
      <c r="F67" s="252" t="str">
        <f>IF($C67="","",IF($G67="","",COUNTA(G$7:$G67)-COUNTBLANK(G$7:$G67)))</f>
        <v/>
      </c>
      <c r="G67" s="253" t="str">
        <f t="shared" ca="1" si="4"/>
        <v/>
      </c>
      <c r="H67" s="252" t="str">
        <f t="shared" si="1"/>
        <v/>
      </c>
      <c r="I67" s="255" t="str">
        <f t="shared" ca="1" si="5"/>
        <v/>
      </c>
      <c r="J67" s="252" t="str">
        <f t="shared" ca="1" si="6"/>
        <v/>
      </c>
      <c r="K67" s="134" t="str">
        <f t="shared" ca="1" si="7"/>
        <v/>
      </c>
      <c r="L67" s="337"/>
      <c r="M67" s="337"/>
    </row>
    <row r="68" spans="2:13">
      <c r="B68" s="239"/>
      <c r="C68" s="135" t="str">
        <f t="shared" si="0"/>
        <v/>
      </c>
      <c r="D68" s="133" t="str">
        <f t="shared" ca="1" si="2"/>
        <v/>
      </c>
      <c r="E68" s="133" t="str">
        <f t="shared" ca="1" si="3"/>
        <v/>
      </c>
      <c r="F68" s="252" t="str">
        <f>IF($C68="","",IF($G68="","",COUNTA(G$7:$G68)-COUNTBLANK(G$7:$G68)))</f>
        <v/>
      </c>
      <c r="G68" s="253" t="str">
        <f t="shared" ca="1" si="4"/>
        <v/>
      </c>
      <c r="H68" s="252" t="str">
        <f t="shared" si="1"/>
        <v/>
      </c>
      <c r="I68" s="255" t="str">
        <f t="shared" ca="1" si="5"/>
        <v/>
      </c>
      <c r="J68" s="252" t="str">
        <f t="shared" ca="1" si="6"/>
        <v/>
      </c>
      <c r="K68" s="134" t="str">
        <f t="shared" ca="1" si="7"/>
        <v/>
      </c>
      <c r="L68" s="337"/>
      <c r="M68" s="337"/>
    </row>
    <row r="69" spans="2:13">
      <c r="B69" s="239"/>
      <c r="C69" s="135" t="str">
        <f t="shared" si="0"/>
        <v/>
      </c>
      <c r="D69" s="133" t="str">
        <f t="shared" ca="1" si="2"/>
        <v/>
      </c>
      <c r="E69" s="133" t="str">
        <f t="shared" ca="1" si="3"/>
        <v/>
      </c>
      <c r="F69" s="252" t="str">
        <f>IF($C69="","",IF($G69="","",COUNTA(G$7:$G69)-COUNTBLANK(G$7:$G69)))</f>
        <v/>
      </c>
      <c r="G69" s="253" t="str">
        <f t="shared" ca="1" si="4"/>
        <v/>
      </c>
      <c r="H69" s="252" t="str">
        <f t="shared" si="1"/>
        <v/>
      </c>
      <c r="I69" s="255" t="str">
        <f t="shared" ca="1" si="5"/>
        <v/>
      </c>
      <c r="J69" s="252" t="str">
        <f t="shared" ca="1" si="6"/>
        <v/>
      </c>
      <c r="K69" s="134" t="str">
        <f t="shared" ca="1" si="7"/>
        <v/>
      </c>
      <c r="L69" s="337"/>
      <c r="M69" s="337"/>
    </row>
    <row r="70" spans="2:13">
      <c r="B70" s="239"/>
      <c r="C70" s="135" t="str">
        <f t="shared" si="0"/>
        <v/>
      </c>
      <c r="D70" s="133" t="str">
        <f t="shared" ca="1" si="2"/>
        <v/>
      </c>
      <c r="E70" s="133" t="str">
        <f t="shared" ca="1" si="3"/>
        <v/>
      </c>
      <c r="F70" s="252" t="str">
        <f>IF($C70="","",IF($G70="","",COUNTA(G$7:$G70)-COUNTBLANK(G$7:$G70)))</f>
        <v/>
      </c>
      <c r="G70" s="253" t="str">
        <f t="shared" ca="1" si="4"/>
        <v/>
      </c>
      <c r="H70" s="252" t="str">
        <f t="shared" si="1"/>
        <v/>
      </c>
      <c r="I70" s="255" t="str">
        <f t="shared" ca="1" si="5"/>
        <v/>
      </c>
      <c r="J70" s="252" t="str">
        <f t="shared" ca="1" si="6"/>
        <v/>
      </c>
      <c r="K70" s="134" t="str">
        <f t="shared" ca="1" si="7"/>
        <v/>
      </c>
      <c r="L70" s="337"/>
      <c r="M70" s="337"/>
    </row>
    <row r="71" spans="2:13">
      <c r="B71" s="239"/>
      <c r="C71" s="135" t="str">
        <f t="shared" ref="C71:C134" si="8">IF($B71="","",SMALL($B$7:$B$500,ROW(B65)))</f>
        <v/>
      </c>
      <c r="D71" s="133" t="str">
        <f t="shared" ca="1" si="2"/>
        <v/>
      </c>
      <c r="E71" s="133" t="str">
        <f t="shared" ca="1" si="3"/>
        <v/>
      </c>
      <c r="F71" s="252" t="str">
        <f>IF($C71="","",IF($G71="","",COUNTA(G$7:$G71)-COUNTBLANK(G$7:$G71)))</f>
        <v/>
      </c>
      <c r="G71" s="253" t="str">
        <f t="shared" ca="1" si="4"/>
        <v/>
      </c>
      <c r="H71" s="252" t="str">
        <f t="shared" ref="H71:H134" si="9">IF($C71="","",IF($I71="","",LEFT($I71,1)))</f>
        <v/>
      </c>
      <c r="I71" s="255" t="str">
        <f t="shared" ca="1" si="5"/>
        <v/>
      </c>
      <c r="J71" s="252" t="str">
        <f t="shared" ca="1" si="6"/>
        <v/>
      </c>
      <c r="K71" s="134" t="str">
        <f t="shared" ca="1" si="7"/>
        <v/>
      </c>
      <c r="L71" s="337"/>
      <c r="M71" s="337"/>
    </row>
    <row r="72" spans="2:13">
      <c r="B72" s="239"/>
      <c r="C72" s="135" t="str">
        <f t="shared" si="8"/>
        <v/>
      </c>
      <c r="D72" s="133" t="str">
        <f t="shared" ref="D72:D135" ca="1" si="10">IF($C72="","",IF($C72=$C71,"",IF(INDIRECT($C72&amp;"!e4")="","",INDIRECT($C72&amp;"!e4"))))</f>
        <v/>
      </c>
      <c r="E72" s="133" t="str">
        <f t="shared" ref="E72:E135" ca="1" si="11">IF($C72="","",IF($C72=$C71,"",IF(INDIRECT($C72&amp;"!g4")="","",INDIRECT($C72&amp;"!g4"))))</f>
        <v/>
      </c>
      <c r="F72" s="252" t="str">
        <f>IF($C72="","",IF($G72="","",COUNTA(G$7:$G72)-COUNTBLANK(G$7:$G72)))</f>
        <v/>
      </c>
      <c r="G72" s="253" t="str">
        <f t="shared" ref="G72:G135" ca="1" si="12">IF($C72="","",IF($C72=$C71,"",IF(INDIRECT($C72&amp;"!g5")="","",INDIRECT($C72&amp;"!g5"))))</f>
        <v/>
      </c>
      <c r="H72" s="252" t="str">
        <f t="shared" si="9"/>
        <v/>
      </c>
      <c r="I72" s="255" t="str">
        <f t="shared" ref="I72:I135" ca="1" si="13">IF($C72="","",IF($J72="","",IF(VLOOKUP($J72,INDIRECT($C72&amp;"!$A$12:$b$500"),2,0)=0,"",VLOOKUP($J72,INDIRECT($C72&amp;"!$A$12:$b$500"),2,0))))</f>
        <v/>
      </c>
      <c r="J72" s="252" t="str">
        <f t="shared" ref="J72:J135" ca="1" si="14">IF($C72="","",IF($C72&gt;$C71,1,COUNTA(INDIRECT($C72&amp;"!$D$12:$D$500")-(COUNTA(INDIRECT($C72&amp;"!$D$12:$D$500")-1)))+$J71))</f>
        <v/>
      </c>
      <c r="K72" s="134" t="str">
        <f t="shared" ref="K72:K135" ca="1" si="15">IF($C72="","",IF($J72="","",VLOOKUP($J72,INDIRECT($C72&amp;"!$d$12:$K$500"),2,0)))</f>
        <v/>
      </c>
      <c r="L72" s="337"/>
      <c r="M72" s="337"/>
    </row>
    <row r="73" spans="2:13">
      <c r="B73" s="239"/>
      <c r="C73" s="135" t="str">
        <f t="shared" si="8"/>
        <v/>
      </c>
      <c r="D73" s="133" t="str">
        <f t="shared" ca="1" si="10"/>
        <v/>
      </c>
      <c r="E73" s="133" t="str">
        <f t="shared" ca="1" si="11"/>
        <v/>
      </c>
      <c r="F73" s="252" t="str">
        <f>IF($C73="","",IF($G73="","",COUNTA(G$7:$G73)-COUNTBLANK(G$7:$G73)))</f>
        <v/>
      </c>
      <c r="G73" s="253" t="str">
        <f t="shared" ca="1" si="12"/>
        <v/>
      </c>
      <c r="H73" s="252" t="str">
        <f t="shared" si="9"/>
        <v/>
      </c>
      <c r="I73" s="255" t="str">
        <f t="shared" ca="1" si="13"/>
        <v/>
      </c>
      <c r="J73" s="252" t="str">
        <f t="shared" ca="1" si="14"/>
        <v/>
      </c>
      <c r="K73" s="134" t="str">
        <f t="shared" ca="1" si="15"/>
        <v/>
      </c>
      <c r="L73" s="337"/>
      <c r="M73" s="337"/>
    </row>
    <row r="74" spans="2:13">
      <c r="B74" s="239"/>
      <c r="C74" s="135" t="str">
        <f t="shared" si="8"/>
        <v/>
      </c>
      <c r="D74" s="133" t="str">
        <f t="shared" ca="1" si="10"/>
        <v/>
      </c>
      <c r="E74" s="133" t="str">
        <f t="shared" ca="1" si="11"/>
        <v/>
      </c>
      <c r="F74" s="252" t="str">
        <f>IF($C74="","",IF($G74="","",COUNTA(G$7:$G74)-COUNTBLANK(G$7:$G74)))</f>
        <v/>
      </c>
      <c r="G74" s="253" t="str">
        <f t="shared" ca="1" si="12"/>
        <v/>
      </c>
      <c r="H74" s="252" t="str">
        <f t="shared" si="9"/>
        <v/>
      </c>
      <c r="I74" s="255" t="str">
        <f t="shared" ca="1" si="13"/>
        <v/>
      </c>
      <c r="J74" s="252" t="str">
        <f t="shared" ca="1" si="14"/>
        <v/>
      </c>
      <c r="K74" s="134" t="str">
        <f t="shared" ca="1" si="15"/>
        <v/>
      </c>
      <c r="L74" s="337"/>
      <c r="M74" s="337"/>
    </row>
    <row r="75" spans="2:13">
      <c r="B75" s="239"/>
      <c r="C75" s="135" t="str">
        <f t="shared" si="8"/>
        <v/>
      </c>
      <c r="D75" s="133" t="str">
        <f t="shared" ca="1" si="10"/>
        <v/>
      </c>
      <c r="E75" s="133" t="str">
        <f t="shared" ca="1" si="11"/>
        <v/>
      </c>
      <c r="F75" s="252" t="str">
        <f>IF($C75="","",IF($G75="","",COUNTA(G$7:$G75)-COUNTBLANK(G$7:$G75)))</f>
        <v/>
      </c>
      <c r="G75" s="253" t="str">
        <f t="shared" ca="1" si="12"/>
        <v/>
      </c>
      <c r="H75" s="252" t="str">
        <f t="shared" si="9"/>
        <v/>
      </c>
      <c r="I75" s="255" t="str">
        <f t="shared" ca="1" si="13"/>
        <v/>
      </c>
      <c r="J75" s="252" t="str">
        <f t="shared" ca="1" si="14"/>
        <v/>
      </c>
      <c r="K75" s="134" t="str">
        <f t="shared" ca="1" si="15"/>
        <v/>
      </c>
      <c r="L75" s="337"/>
      <c r="M75" s="337"/>
    </row>
    <row r="76" spans="2:13">
      <c r="B76" s="239"/>
      <c r="C76" s="135" t="str">
        <f t="shared" si="8"/>
        <v/>
      </c>
      <c r="D76" s="133" t="str">
        <f t="shared" ca="1" si="10"/>
        <v/>
      </c>
      <c r="E76" s="133" t="str">
        <f t="shared" ca="1" si="11"/>
        <v/>
      </c>
      <c r="F76" s="252" t="str">
        <f>IF($C76="","",IF($G76="","",COUNTA(G$7:$G76)-COUNTBLANK(G$7:$G76)))</f>
        <v/>
      </c>
      <c r="G76" s="253" t="str">
        <f t="shared" ca="1" si="12"/>
        <v/>
      </c>
      <c r="H76" s="252" t="str">
        <f t="shared" si="9"/>
        <v/>
      </c>
      <c r="I76" s="255" t="str">
        <f t="shared" ca="1" si="13"/>
        <v/>
      </c>
      <c r="J76" s="252" t="str">
        <f t="shared" ca="1" si="14"/>
        <v/>
      </c>
      <c r="K76" s="134" t="str">
        <f t="shared" ca="1" si="15"/>
        <v/>
      </c>
      <c r="L76" s="337"/>
      <c r="M76" s="337"/>
    </row>
    <row r="77" spans="2:13">
      <c r="B77" s="239"/>
      <c r="C77" s="135" t="str">
        <f t="shared" si="8"/>
        <v/>
      </c>
      <c r="D77" s="133" t="str">
        <f t="shared" ca="1" si="10"/>
        <v/>
      </c>
      <c r="E77" s="133" t="str">
        <f t="shared" ca="1" si="11"/>
        <v/>
      </c>
      <c r="F77" s="252" t="str">
        <f>IF($C77="","",IF($G77="","",COUNTA(G$7:$G77)-COUNTBLANK(G$7:$G77)))</f>
        <v/>
      </c>
      <c r="G77" s="253" t="str">
        <f t="shared" ca="1" si="12"/>
        <v/>
      </c>
      <c r="H77" s="252" t="str">
        <f t="shared" si="9"/>
        <v/>
      </c>
      <c r="I77" s="255" t="str">
        <f t="shared" ca="1" si="13"/>
        <v/>
      </c>
      <c r="J77" s="252" t="str">
        <f t="shared" ca="1" si="14"/>
        <v/>
      </c>
      <c r="K77" s="134" t="str">
        <f t="shared" ca="1" si="15"/>
        <v/>
      </c>
      <c r="L77" s="337"/>
      <c r="M77" s="337"/>
    </row>
    <row r="78" spans="2:13">
      <c r="B78" s="239"/>
      <c r="C78" s="135" t="str">
        <f t="shared" si="8"/>
        <v/>
      </c>
      <c r="D78" s="133" t="str">
        <f t="shared" ca="1" si="10"/>
        <v/>
      </c>
      <c r="E78" s="133" t="str">
        <f t="shared" ca="1" si="11"/>
        <v/>
      </c>
      <c r="F78" s="252" t="str">
        <f>IF($C78="","",IF($G78="","",COUNTA(G$7:$G78)-COUNTBLANK(G$7:$G78)))</f>
        <v/>
      </c>
      <c r="G78" s="253" t="str">
        <f t="shared" ca="1" si="12"/>
        <v/>
      </c>
      <c r="H78" s="252" t="str">
        <f t="shared" si="9"/>
        <v/>
      </c>
      <c r="I78" s="255" t="str">
        <f t="shared" ca="1" si="13"/>
        <v/>
      </c>
      <c r="J78" s="252" t="str">
        <f t="shared" ca="1" si="14"/>
        <v/>
      </c>
      <c r="K78" s="134" t="str">
        <f t="shared" ca="1" si="15"/>
        <v/>
      </c>
      <c r="L78" s="337"/>
      <c r="M78" s="337"/>
    </row>
    <row r="79" spans="2:13">
      <c r="B79" s="239"/>
      <c r="C79" s="135" t="str">
        <f t="shared" si="8"/>
        <v/>
      </c>
      <c r="D79" s="133" t="str">
        <f t="shared" ca="1" si="10"/>
        <v/>
      </c>
      <c r="E79" s="133" t="str">
        <f t="shared" ca="1" si="11"/>
        <v/>
      </c>
      <c r="F79" s="252" t="str">
        <f>IF($C79="","",IF($G79="","",COUNTA(G$7:$G79)-COUNTBLANK(G$7:$G79)))</f>
        <v/>
      </c>
      <c r="G79" s="253" t="str">
        <f t="shared" ca="1" si="12"/>
        <v/>
      </c>
      <c r="H79" s="252" t="str">
        <f t="shared" si="9"/>
        <v/>
      </c>
      <c r="I79" s="255" t="str">
        <f t="shared" ca="1" si="13"/>
        <v/>
      </c>
      <c r="J79" s="252" t="str">
        <f t="shared" ca="1" si="14"/>
        <v/>
      </c>
      <c r="K79" s="134" t="str">
        <f t="shared" ca="1" si="15"/>
        <v/>
      </c>
      <c r="L79" s="337"/>
      <c r="M79" s="337"/>
    </row>
    <row r="80" spans="2:13">
      <c r="B80" s="239"/>
      <c r="C80" s="135" t="str">
        <f t="shared" si="8"/>
        <v/>
      </c>
      <c r="D80" s="133" t="str">
        <f t="shared" ca="1" si="10"/>
        <v/>
      </c>
      <c r="E80" s="133" t="str">
        <f t="shared" ca="1" si="11"/>
        <v/>
      </c>
      <c r="F80" s="252" t="str">
        <f>IF($C80="","",IF($G80="","",COUNTA(G$7:$G80)-COUNTBLANK(G$7:$G80)))</f>
        <v/>
      </c>
      <c r="G80" s="253" t="str">
        <f t="shared" ca="1" si="12"/>
        <v/>
      </c>
      <c r="H80" s="252" t="str">
        <f t="shared" si="9"/>
        <v/>
      </c>
      <c r="I80" s="255" t="str">
        <f t="shared" ca="1" si="13"/>
        <v/>
      </c>
      <c r="J80" s="252" t="str">
        <f t="shared" ca="1" si="14"/>
        <v/>
      </c>
      <c r="K80" s="134" t="str">
        <f t="shared" ca="1" si="15"/>
        <v/>
      </c>
      <c r="L80" s="337"/>
      <c r="M80" s="337"/>
    </row>
    <row r="81" spans="2:13">
      <c r="B81" s="239"/>
      <c r="C81" s="135" t="str">
        <f t="shared" si="8"/>
        <v/>
      </c>
      <c r="D81" s="133" t="str">
        <f t="shared" ca="1" si="10"/>
        <v/>
      </c>
      <c r="E81" s="133" t="str">
        <f t="shared" ca="1" si="11"/>
        <v/>
      </c>
      <c r="F81" s="252" t="str">
        <f>IF($C81="","",IF($G81="","",COUNTA(G$7:$G81)-COUNTBLANK(G$7:$G81)))</f>
        <v/>
      </c>
      <c r="G81" s="253" t="str">
        <f t="shared" ca="1" si="12"/>
        <v/>
      </c>
      <c r="H81" s="252" t="str">
        <f t="shared" si="9"/>
        <v/>
      </c>
      <c r="I81" s="255" t="str">
        <f t="shared" ca="1" si="13"/>
        <v/>
      </c>
      <c r="J81" s="252" t="str">
        <f t="shared" ca="1" si="14"/>
        <v/>
      </c>
      <c r="K81" s="134" t="str">
        <f t="shared" ca="1" si="15"/>
        <v/>
      </c>
      <c r="L81" s="337"/>
      <c r="M81" s="337"/>
    </row>
    <row r="82" spans="2:13">
      <c r="B82" s="239"/>
      <c r="C82" s="135" t="str">
        <f t="shared" si="8"/>
        <v/>
      </c>
      <c r="D82" s="133" t="str">
        <f t="shared" ca="1" si="10"/>
        <v/>
      </c>
      <c r="E82" s="133" t="str">
        <f t="shared" ca="1" si="11"/>
        <v/>
      </c>
      <c r="F82" s="252" t="str">
        <f>IF($C82="","",IF($G82="","",COUNTA(G$7:$G82)-COUNTBLANK(G$7:$G82)))</f>
        <v/>
      </c>
      <c r="G82" s="253" t="str">
        <f t="shared" ca="1" si="12"/>
        <v/>
      </c>
      <c r="H82" s="252" t="str">
        <f t="shared" si="9"/>
        <v/>
      </c>
      <c r="I82" s="255" t="str">
        <f t="shared" ca="1" si="13"/>
        <v/>
      </c>
      <c r="J82" s="252" t="str">
        <f t="shared" ca="1" si="14"/>
        <v/>
      </c>
      <c r="K82" s="134" t="str">
        <f t="shared" ca="1" si="15"/>
        <v/>
      </c>
      <c r="L82" s="337"/>
      <c r="M82" s="337"/>
    </row>
    <row r="83" spans="2:13">
      <c r="B83" s="239"/>
      <c r="C83" s="135" t="str">
        <f t="shared" si="8"/>
        <v/>
      </c>
      <c r="D83" s="133" t="str">
        <f t="shared" ca="1" si="10"/>
        <v/>
      </c>
      <c r="E83" s="133" t="str">
        <f t="shared" ca="1" si="11"/>
        <v/>
      </c>
      <c r="F83" s="252" t="str">
        <f>IF($C83="","",IF($G83="","",COUNTA(G$7:$G83)-COUNTBLANK(G$7:$G83)))</f>
        <v/>
      </c>
      <c r="G83" s="253" t="str">
        <f t="shared" ca="1" si="12"/>
        <v/>
      </c>
      <c r="H83" s="252" t="str">
        <f t="shared" si="9"/>
        <v/>
      </c>
      <c r="I83" s="255" t="str">
        <f t="shared" ca="1" si="13"/>
        <v/>
      </c>
      <c r="J83" s="252" t="str">
        <f t="shared" ca="1" si="14"/>
        <v/>
      </c>
      <c r="K83" s="134" t="str">
        <f t="shared" ca="1" si="15"/>
        <v/>
      </c>
      <c r="L83" s="337"/>
      <c r="M83" s="337"/>
    </row>
    <row r="84" spans="2:13">
      <c r="B84" s="239"/>
      <c r="C84" s="135" t="str">
        <f t="shared" si="8"/>
        <v/>
      </c>
      <c r="D84" s="133" t="str">
        <f t="shared" ca="1" si="10"/>
        <v/>
      </c>
      <c r="E84" s="133" t="str">
        <f t="shared" ca="1" si="11"/>
        <v/>
      </c>
      <c r="F84" s="252" t="str">
        <f>IF($C84="","",IF($G84="","",COUNTA(G$7:$G84)-COUNTBLANK(G$7:$G84)))</f>
        <v/>
      </c>
      <c r="G84" s="253" t="str">
        <f t="shared" ca="1" si="12"/>
        <v/>
      </c>
      <c r="H84" s="252" t="str">
        <f t="shared" si="9"/>
        <v/>
      </c>
      <c r="I84" s="255" t="str">
        <f t="shared" ca="1" si="13"/>
        <v/>
      </c>
      <c r="J84" s="252" t="str">
        <f t="shared" ca="1" si="14"/>
        <v/>
      </c>
      <c r="K84" s="134" t="str">
        <f t="shared" ca="1" si="15"/>
        <v/>
      </c>
      <c r="L84" s="337"/>
      <c r="M84" s="337"/>
    </row>
    <row r="85" spans="2:13">
      <c r="B85" s="239"/>
      <c r="C85" s="135" t="str">
        <f t="shared" si="8"/>
        <v/>
      </c>
      <c r="D85" s="133" t="str">
        <f t="shared" ca="1" si="10"/>
        <v/>
      </c>
      <c r="E85" s="133" t="str">
        <f t="shared" ca="1" si="11"/>
        <v/>
      </c>
      <c r="F85" s="252" t="str">
        <f>IF($C85="","",IF($G85="","",COUNTA(G$7:$G85)-COUNTBLANK(G$7:$G85)))</f>
        <v/>
      </c>
      <c r="G85" s="253" t="str">
        <f t="shared" ca="1" si="12"/>
        <v/>
      </c>
      <c r="H85" s="252" t="str">
        <f t="shared" si="9"/>
        <v/>
      </c>
      <c r="I85" s="255" t="str">
        <f t="shared" ca="1" si="13"/>
        <v/>
      </c>
      <c r="J85" s="252" t="str">
        <f t="shared" ca="1" si="14"/>
        <v/>
      </c>
      <c r="K85" s="134" t="str">
        <f t="shared" ca="1" si="15"/>
        <v/>
      </c>
      <c r="L85" s="337"/>
      <c r="M85" s="337"/>
    </row>
    <row r="86" spans="2:13">
      <c r="B86" s="239"/>
      <c r="C86" s="135" t="str">
        <f t="shared" si="8"/>
        <v/>
      </c>
      <c r="D86" s="133" t="str">
        <f t="shared" ca="1" si="10"/>
        <v/>
      </c>
      <c r="E86" s="133" t="str">
        <f t="shared" ca="1" si="11"/>
        <v/>
      </c>
      <c r="F86" s="252" t="str">
        <f>IF($C86="","",IF($G86="","",COUNTA(G$7:$G86)-COUNTBLANK(G$7:$G86)))</f>
        <v/>
      </c>
      <c r="G86" s="253" t="str">
        <f t="shared" ca="1" si="12"/>
        <v/>
      </c>
      <c r="H86" s="252" t="str">
        <f t="shared" si="9"/>
        <v/>
      </c>
      <c r="I86" s="255" t="str">
        <f t="shared" ca="1" si="13"/>
        <v/>
      </c>
      <c r="J86" s="252" t="str">
        <f t="shared" ca="1" si="14"/>
        <v/>
      </c>
      <c r="K86" s="134" t="str">
        <f t="shared" ca="1" si="15"/>
        <v/>
      </c>
      <c r="L86" s="337"/>
      <c r="M86" s="337"/>
    </row>
    <row r="87" spans="2:13">
      <c r="B87" s="239"/>
      <c r="C87" s="135" t="str">
        <f t="shared" si="8"/>
        <v/>
      </c>
      <c r="D87" s="133" t="str">
        <f t="shared" ca="1" si="10"/>
        <v/>
      </c>
      <c r="E87" s="133" t="str">
        <f t="shared" ca="1" si="11"/>
        <v/>
      </c>
      <c r="F87" s="252" t="str">
        <f>IF($C87="","",IF($G87="","",COUNTA(G$7:$G87)-COUNTBLANK(G$7:$G87)))</f>
        <v/>
      </c>
      <c r="G87" s="253" t="str">
        <f t="shared" ca="1" si="12"/>
        <v/>
      </c>
      <c r="H87" s="252" t="str">
        <f t="shared" si="9"/>
        <v/>
      </c>
      <c r="I87" s="255" t="str">
        <f t="shared" ca="1" si="13"/>
        <v/>
      </c>
      <c r="J87" s="252" t="str">
        <f t="shared" ca="1" si="14"/>
        <v/>
      </c>
      <c r="K87" s="134" t="str">
        <f t="shared" ca="1" si="15"/>
        <v/>
      </c>
      <c r="L87" s="337"/>
      <c r="M87" s="337"/>
    </row>
    <row r="88" spans="2:13">
      <c r="B88" s="239"/>
      <c r="C88" s="135" t="str">
        <f t="shared" si="8"/>
        <v/>
      </c>
      <c r="D88" s="133" t="str">
        <f t="shared" ca="1" si="10"/>
        <v/>
      </c>
      <c r="E88" s="133" t="str">
        <f t="shared" ca="1" si="11"/>
        <v/>
      </c>
      <c r="F88" s="252" t="str">
        <f>IF($C88="","",IF($G88="","",COUNTA(G$7:$G88)-COUNTBLANK(G$7:$G88)))</f>
        <v/>
      </c>
      <c r="G88" s="253" t="str">
        <f t="shared" ca="1" si="12"/>
        <v/>
      </c>
      <c r="H88" s="252" t="str">
        <f t="shared" si="9"/>
        <v/>
      </c>
      <c r="I88" s="255" t="str">
        <f t="shared" ca="1" si="13"/>
        <v/>
      </c>
      <c r="J88" s="252" t="str">
        <f t="shared" ca="1" si="14"/>
        <v/>
      </c>
      <c r="K88" s="134" t="str">
        <f t="shared" ca="1" si="15"/>
        <v/>
      </c>
      <c r="L88" s="337"/>
      <c r="M88" s="337"/>
    </row>
    <row r="89" spans="2:13">
      <c r="B89" s="239"/>
      <c r="C89" s="135" t="str">
        <f t="shared" si="8"/>
        <v/>
      </c>
      <c r="D89" s="133" t="str">
        <f t="shared" ca="1" si="10"/>
        <v/>
      </c>
      <c r="E89" s="133" t="str">
        <f t="shared" ca="1" si="11"/>
        <v/>
      </c>
      <c r="F89" s="252" t="str">
        <f>IF($C89="","",IF($G89="","",COUNTA(G$7:$G89)-COUNTBLANK(G$7:$G89)))</f>
        <v/>
      </c>
      <c r="G89" s="253" t="str">
        <f t="shared" ca="1" si="12"/>
        <v/>
      </c>
      <c r="H89" s="252" t="str">
        <f t="shared" si="9"/>
        <v/>
      </c>
      <c r="I89" s="255" t="str">
        <f t="shared" ca="1" si="13"/>
        <v/>
      </c>
      <c r="J89" s="252" t="str">
        <f t="shared" ca="1" si="14"/>
        <v/>
      </c>
      <c r="K89" s="134" t="str">
        <f t="shared" ca="1" si="15"/>
        <v/>
      </c>
      <c r="L89" s="337"/>
      <c r="M89" s="337"/>
    </row>
    <row r="90" spans="2:13">
      <c r="B90" s="239"/>
      <c r="C90" s="135" t="str">
        <f t="shared" si="8"/>
        <v/>
      </c>
      <c r="D90" s="133" t="str">
        <f t="shared" ca="1" si="10"/>
        <v/>
      </c>
      <c r="E90" s="133" t="str">
        <f t="shared" ca="1" si="11"/>
        <v/>
      </c>
      <c r="F90" s="252" t="str">
        <f>IF($C90="","",IF($G90="","",COUNTA(G$7:$G90)-COUNTBLANK(G$7:$G90)))</f>
        <v/>
      </c>
      <c r="G90" s="253" t="str">
        <f t="shared" ca="1" si="12"/>
        <v/>
      </c>
      <c r="H90" s="252" t="str">
        <f t="shared" si="9"/>
        <v/>
      </c>
      <c r="I90" s="255" t="str">
        <f t="shared" ca="1" si="13"/>
        <v/>
      </c>
      <c r="J90" s="252" t="str">
        <f t="shared" ca="1" si="14"/>
        <v/>
      </c>
      <c r="K90" s="134" t="str">
        <f t="shared" ca="1" si="15"/>
        <v/>
      </c>
      <c r="L90" s="337"/>
      <c r="M90" s="337"/>
    </row>
    <row r="91" spans="2:13">
      <c r="B91" s="239"/>
      <c r="C91" s="135" t="str">
        <f t="shared" si="8"/>
        <v/>
      </c>
      <c r="D91" s="133" t="str">
        <f t="shared" ca="1" si="10"/>
        <v/>
      </c>
      <c r="E91" s="133" t="str">
        <f t="shared" ca="1" si="11"/>
        <v/>
      </c>
      <c r="F91" s="252" t="str">
        <f>IF($C91="","",IF($G91="","",COUNTA(G$7:$G91)-COUNTBLANK(G$7:$G91)))</f>
        <v/>
      </c>
      <c r="G91" s="253" t="str">
        <f t="shared" ca="1" si="12"/>
        <v/>
      </c>
      <c r="H91" s="252" t="str">
        <f t="shared" si="9"/>
        <v/>
      </c>
      <c r="I91" s="255" t="str">
        <f t="shared" ca="1" si="13"/>
        <v/>
      </c>
      <c r="J91" s="252" t="str">
        <f t="shared" ca="1" si="14"/>
        <v/>
      </c>
      <c r="K91" s="134" t="str">
        <f t="shared" ca="1" si="15"/>
        <v/>
      </c>
      <c r="L91" s="337"/>
      <c r="M91" s="337"/>
    </row>
    <row r="92" spans="2:13">
      <c r="B92" s="239"/>
      <c r="C92" s="135" t="str">
        <f t="shared" si="8"/>
        <v/>
      </c>
      <c r="D92" s="133" t="str">
        <f t="shared" ca="1" si="10"/>
        <v/>
      </c>
      <c r="E92" s="133" t="str">
        <f t="shared" ca="1" si="11"/>
        <v/>
      </c>
      <c r="F92" s="252" t="str">
        <f>IF($C92="","",IF($G92="","",COUNTA(G$7:$G92)-COUNTBLANK(G$7:$G92)))</f>
        <v/>
      </c>
      <c r="G92" s="253" t="str">
        <f t="shared" ca="1" si="12"/>
        <v/>
      </c>
      <c r="H92" s="252" t="str">
        <f t="shared" si="9"/>
        <v/>
      </c>
      <c r="I92" s="255" t="str">
        <f t="shared" ca="1" si="13"/>
        <v/>
      </c>
      <c r="J92" s="252" t="str">
        <f t="shared" ca="1" si="14"/>
        <v/>
      </c>
      <c r="K92" s="134" t="str">
        <f t="shared" ca="1" si="15"/>
        <v/>
      </c>
      <c r="L92" s="337"/>
      <c r="M92" s="337"/>
    </row>
    <row r="93" spans="2:13">
      <c r="B93" s="239"/>
      <c r="C93" s="135" t="str">
        <f t="shared" si="8"/>
        <v/>
      </c>
      <c r="D93" s="133" t="str">
        <f t="shared" ca="1" si="10"/>
        <v/>
      </c>
      <c r="E93" s="133" t="str">
        <f t="shared" ca="1" si="11"/>
        <v/>
      </c>
      <c r="F93" s="252" t="str">
        <f>IF($C93="","",IF($G93="","",COUNTA(G$7:$G93)-COUNTBLANK(G$7:$G93)))</f>
        <v/>
      </c>
      <c r="G93" s="253" t="str">
        <f t="shared" ca="1" si="12"/>
        <v/>
      </c>
      <c r="H93" s="252" t="str">
        <f t="shared" si="9"/>
        <v/>
      </c>
      <c r="I93" s="255" t="str">
        <f t="shared" ca="1" si="13"/>
        <v/>
      </c>
      <c r="J93" s="252" t="str">
        <f t="shared" ca="1" si="14"/>
        <v/>
      </c>
      <c r="K93" s="134" t="str">
        <f t="shared" ca="1" si="15"/>
        <v/>
      </c>
      <c r="L93" s="337"/>
      <c r="M93" s="337"/>
    </row>
    <row r="94" spans="2:13">
      <c r="B94" s="239"/>
      <c r="C94" s="135" t="str">
        <f t="shared" si="8"/>
        <v/>
      </c>
      <c r="D94" s="133" t="str">
        <f t="shared" ca="1" si="10"/>
        <v/>
      </c>
      <c r="E94" s="133" t="str">
        <f t="shared" ca="1" si="11"/>
        <v/>
      </c>
      <c r="F94" s="252" t="str">
        <f>IF($C94="","",IF($G94="","",COUNTA(G$7:$G94)-COUNTBLANK(G$7:$G94)))</f>
        <v/>
      </c>
      <c r="G94" s="253" t="str">
        <f t="shared" ca="1" si="12"/>
        <v/>
      </c>
      <c r="H94" s="252" t="str">
        <f t="shared" si="9"/>
        <v/>
      </c>
      <c r="I94" s="255" t="str">
        <f t="shared" ca="1" si="13"/>
        <v/>
      </c>
      <c r="J94" s="252" t="str">
        <f t="shared" ca="1" si="14"/>
        <v/>
      </c>
      <c r="K94" s="134" t="str">
        <f t="shared" ca="1" si="15"/>
        <v/>
      </c>
      <c r="L94" s="337"/>
      <c r="M94" s="337"/>
    </row>
    <row r="95" spans="2:13">
      <c r="B95" s="239"/>
      <c r="C95" s="135" t="str">
        <f t="shared" si="8"/>
        <v/>
      </c>
      <c r="D95" s="133" t="str">
        <f t="shared" ca="1" si="10"/>
        <v/>
      </c>
      <c r="E95" s="133" t="str">
        <f t="shared" ca="1" si="11"/>
        <v/>
      </c>
      <c r="F95" s="252" t="str">
        <f>IF($C95="","",IF($G95="","",COUNTA(G$7:$G95)-COUNTBLANK(G$7:$G95)))</f>
        <v/>
      </c>
      <c r="G95" s="253" t="str">
        <f t="shared" ca="1" si="12"/>
        <v/>
      </c>
      <c r="H95" s="252" t="str">
        <f t="shared" si="9"/>
        <v/>
      </c>
      <c r="I95" s="255" t="str">
        <f t="shared" ca="1" si="13"/>
        <v/>
      </c>
      <c r="J95" s="252" t="str">
        <f t="shared" ca="1" si="14"/>
        <v/>
      </c>
      <c r="K95" s="134" t="str">
        <f t="shared" ca="1" si="15"/>
        <v/>
      </c>
      <c r="L95" s="337"/>
      <c r="M95" s="337"/>
    </row>
    <row r="96" spans="2:13">
      <c r="B96" s="239"/>
      <c r="C96" s="135" t="str">
        <f t="shared" si="8"/>
        <v/>
      </c>
      <c r="D96" s="133" t="str">
        <f t="shared" ca="1" si="10"/>
        <v/>
      </c>
      <c r="E96" s="133" t="str">
        <f t="shared" ca="1" si="11"/>
        <v/>
      </c>
      <c r="F96" s="252" t="str">
        <f>IF($C96="","",IF($G96="","",COUNTA(G$7:$G96)-COUNTBLANK(G$7:$G96)))</f>
        <v/>
      </c>
      <c r="G96" s="253" t="str">
        <f t="shared" ca="1" si="12"/>
        <v/>
      </c>
      <c r="H96" s="252" t="str">
        <f t="shared" si="9"/>
        <v/>
      </c>
      <c r="I96" s="255" t="str">
        <f t="shared" ca="1" si="13"/>
        <v/>
      </c>
      <c r="J96" s="252" t="str">
        <f t="shared" ca="1" si="14"/>
        <v/>
      </c>
      <c r="K96" s="134" t="str">
        <f t="shared" ca="1" si="15"/>
        <v/>
      </c>
      <c r="L96" s="337"/>
      <c r="M96" s="337"/>
    </row>
    <row r="97" spans="2:13">
      <c r="B97" s="239"/>
      <c r="C97" s="135" t="str">
        <f t="shared" si="8"/>
        <v/>
      </c>
      <c r="D97" s="133" t="str">
        <f t="shared" ca="1" si="10"/>
        <v/>
      </c>
      <c r="E97" s="133" t="str">
        <f t="shared" ca="1" si="11"/>
        <v/>
      </c>
      <c r="F97" s="252" t="str">
        <f>IF($C97="","",IF($G97="","",COUNTA(G$7:$G97)-COUNTBLANK(G$7:$G97)))</f>
        <v/>
      </c>
      <c r="G97" s="253" t="str">
        <f t="shared" ca="1" si="12"/>
        <v/>
      </c>
      <c r="H97" s="252" t="str">
        <f t="shared" si="9"/>
        <v/>
      </c>
      <c r="I97" s="255" t="str">
        <f t="shared" ca="1" si="13"/>
        <v/>
      </c>
      <c r="J97" s="252" t="str">
        <f t="shared" ca="1" si="14"/>
        <v/>
      </c>
      <c r="K97" s="134" t="str">
        <f t="shared" ca="1" si="15"/>
        <v/>
      </c>
      <c r="L97" s="337"/>
      <c r="M97" s="337"/>
    </row>
    <row r="98" spans="2:13">
      <c r="B98" s="239"/>
      <c r="C98" s="135" t="str">
        <f t="shared" si="8"/>
        <v/>
      </c>
      <c r="D98" s="133" t="str">
        <f t="shared" ca="1" si="10"/>
        <v/>
      </c>
      <c r="E98" s="133" t="str">
        <f t="shared" ca="1" si="11"/>
        <v/>
      </c>
      <c r="F98" s="252" t="str">
        <f>IF($C98="","",IF($G98="","",COUNTA(G$7:$G98)-COUNTBLANK(G$7:$G98)))</f>
        <v/>
      </c>
      <c r="G98" s="253" t="str">
        <f t="shared" ca="1" si="12"/>
        <v/>
      </c>
      <c r="H98" s="252" t="str">
        <f t="shared" si="9"/>
        <v/>
      </c>
      <c r="I98" s="255" t="str">
        <f t="shared" ca="1" si="13"/>
        <v/>
      </c>
      <c r="J98" s="252" t="str">
        <f t="shared" ca="1" si="14"/>
        <v/>
      </c>
      <c r="K98" s="134" t="str">
        <f t="shared" ca="1" si="15"/>
        <v/>
      </c>
      <c r="L98" s="337"/>
      <c r="M98" s="337"/>
    </row>
    <row r="99" spans="2:13">
      <c r="B99" s="239"/>
      <c r="C99" s="135" t="str">
        <f t="shared" si="8"/>
        <v/>
      </c>
      <c r="D99" s="133" t="str">
        <f t="shared" ca="1" si="10"/>
        <v/>
      </c>
      <c r="E99" s="133" t="str">
        <f t="shared" ca="1" si="11"/>
        <v/>
      </c>
      <c r="F99" s="252" t="str">
        <f>IF($C99="","",IF($G99="","",COUNTA(G$7:$G99)-COUNTBLANK(G$7:$G99)))</f>
        <v/>
      </c>
      <c r="G99" s="253" t="str">
        <f t="shared" ca="1" si="12"/>
        <v/>
      </c>
      <c r="H99" s="252" t="str">
        <f t="shared" si="9"/>
        <v/>
      </c>
      <c r="I99" s="255" t="str">
        <f t="shared" ca="1" si="13"/>
        <v/>
      </c>
      <c r="J99" s="252" t="str">
        <f t="shared" ca="1" si="14"/>
        <v/>
      </c>
      <c r="K99" s="134" t="str">
        <f t="shared" ca="1" si="15"/>
        <v/>
      </c>
      <c r="L99" s="337"/>
      <c r="M99" s="337"/>
    </row>
    <row r="100" spans="2:13">
      <c r="B100" s="239"/>
      <c r="C100" s="135" t="str">
        <f t="shared" si="8"/>
        <v/>
      </c>
      <c r="D100" s="133" t="str">
        <f t="shared" ca="1" si="10"/>
        <v/>
      </c>
      <c r="E100" s="133" t="str">
        <f t="shared" ca="1" si="11"/>
        <v/>
      </c>
      <c r="F100" s="252" t="str">
        <f>IF($C100="","",IF($G100="","",COUNTA(G$7:$G100)-COUNTBLANK(G$7:$G100)))</f>
        <v/>
      </c>
      <c r="G100" s="253" t="str">
        <f t="shared" ca="1" si="12"/>
        <v/>
      </c>
      <c r="H100" s="252" t="str">
        <f t="shared" si="9"/>
        <v/>
      </c>
      <c r="I100" s="255" t="str">
        <f t="shared" ca="1" si="13"/>
        <v/>
      </c>
      <c r="J100" s="252" t="str">
        <f t="shared" ca="1" si="14"/>
        <v/>
      </c>
      <c r="K100" s="134" t="str">
        <f t="shared" ca="1" si="15"/>
        <v/>
      </c>
      <c r="L100" s="337"/>
      <c r="M100" s="337"/>
    </row>
    <row r="101" spans="2:13">
      <c r="B101" s="239"/>
      <c r="C101" s="135" t="str">
        <f t="shared" si="8"/>
        <v/>
      </c>
      <c r="D101" s="133" t="str">
        <f t="shared" ca="1" si="10"/>
        <v/>
      </c>
      <c r="E101" s="133" t="str">
        <f t="shared" ca="1" si="11"/>
        <v/>
      </c>
      <c r="F101" s="252" t="str">
        <f>IF($C101="","",IF($G101="","",COUNTA(G$7:$G101)-COUNTBLANK(G$7:$G101)))</f>
        <v/>
      </c>
      <c r="G101" s="253" t="str">
        <f t="shared" ca="1" si="12"/>
        <v/>
      </c>
      <c r="H101" s="252" t="str">
        <f t="shared" si="9"/>
        <v/>
      </c>
      <c r="I101" s="255" t="str">
        <f t="shared" ca="1" si="13"/>
        <v/>
      </c>
      <c r="J101" s="252" t="str">
        <f t="shared" ca="1" si="14"/>
        <v/>
      </c>
      <c r="K101" s="134" t="str">
        <f t="shared" ca="1" si="15"/>
        <v/>
      </c>
      <c r="L101" s="337"/>
      <c r="M101" s="337"/>
    </row>
    <row r="102" spans="2:13">
      <c r="B102" s="239"/>
      <c r="C102" s="135" t="str">
        <f t="shared" si="8"/>
        <v/>
      </c>
      <c r="D102" s="133" t="str">
        <f t="shared" ca="1" si="10"/>
        <v/>
      </c>
      <c r="E102" s="133" t="str">
        <f t="shared" ca="1" si="11"/>
        <v/>
      </c>
      <c r="F102" s="252" t="str">
        <f>IF($C102="","",IF($G102="","",COUNTA(G$7:$G102)-COUNTBLANK(G$7:$G102)))</f>
        <v/>
      </c>
      <c r="G102" s="253" t="str">
        <f t="shared" ca="1" si="12"/>
        <v/>
      </c>
      <c r="H102" s="252" t="str">
        <f t="shared" si="9"/>
        <v/>
      </c>
      <c r="I102" s="255" t="str">
        <f t="shared" ca="1" si="13"/>
        <v/>
      </c>
      <c r="J102" s="252" t="str">
        <f t="shared" ca="1" si="14"/>
        <v/>
      </c>
      <c r="K102" s="134" t="str">
        <f t="shared" ca="1" si="15"/>
        <v/>
      </c>
      <c r="L102" s="337"/>
      <c r="M102" s="337"/>
    </row>
    <row r="103" spans="2:13">
      <c r="B103" s="239"/>
      <c r="C103" s="135" t="str">
        <f t="shared" si="8"/>
        <v/>
      </c>
      <c r="D103" s="133" t="str">
        <f t="shared" ca="1" si="10"/>
        <v/>
      </c>
      <c r="E103" s="133" t="str">
        <f t="shared" ca="1" si="11"/>
        <v/>
      </c>
      <c r="F103" s="252" t="str">
        <f>IF($C103="","",IF($G103="","",COUNTA(G$7:$G103)-COUNTBLANK(G$7:$G103)))</f>
        <v/>
      </c>
      <c r="G103" s="253" t="str">
        <f t="shared" ca="1" si="12"/>
        <v/>
      </c>
      <c r="H103" s="252" t="str">
        <f t="shared" si="9"/>
        <v/>
      </c>
      <c r="I103" s="255" t="str">
        <f t="shared" ca="1" si="13"/>
        <v/>
      </c>
      <c r="J103" s="252" t="str">
        <f t="shared" ca="1" si="14"/>
        <v/>
      </c>
      <c r="K103" s="134" t="str">
        <f t="shared" ca="1" si="15"/>
        <v/>
      </c>
      <c r="L103" s="337"/>
      <c r="M103" s="337"/>
    </row>
    <row r="104" spans="2:13">
      <c r="B104" s="239"/>
      <c r="C104" s="135" t="str">
        <f t="shared" si="8"/>
        <v/>
      </c>
      <c r="D104" s="133" t="str">
        <f t="shared" ca="1" si="10"/>
        <v/>
      </c>
      <c r="E104" s="133" t="str">
        <f t="shared" ca="1" si="11"/>
        <v/>
      </c>
      <c r="F104" s="252" t="str">
        <f>IF($C104="","",IF($G104="","",COUNTA(G$7:$G104)-COUNTBLANK(G$7:$G104)))</f>
        <v/>
      </c>
      <c r="G104" s="253" t="str">
        <f t="shared" ca="1" si="12"/>
        <v/>
      </c>
      <c r="H104" s="252" t="str">
        <f t="shared" si="9"/>
        <v/>
      </c>
      <c r="I104" s="255" t="str">
        <f t="shared" ca="1" si="13"/>
        <v/>
      </c>
      <c r="J104" s="252" t="str">
        <f t="shared" ca="1" si="14"/>
        <v/>
      </c>
      <c r="K104" s="134" t="str">
        <f t="shared" ca="1" si="15"/>
        <v/>
      </c>
      <c r="L104" s="337"/>
      <c r="M104" s="337"/>
    </row>
    <row r="105" spans="2:13">
      <c r="B105" s="239"/>
      <c r="C105" s="135" t="str">
        <f t="shared" si="8"/>
        <v/>
      </c>
      <c r="D105" s="133" t="str">
        <f t="shared" ca="1" si="10"/>
        <v/>
      </c>
      <c r="E105" s="133" t="str">
        <f t="shared" ca="1" si="11"/>
        <v/>
      </c>
      <c r="F105" s="252" t="str">
        <f>IF($C105="","",IF($G105="","",COUNTA(G$7:$G105)-COUNTBLANK(G$7:$G105)))</f>
        <v/>
      </c>
      <c r="G105" s="253" t="str">
        <f t="shared" ca="1" si="12"/>
        <v/>
      </c>
      <c r="H105" s="252" t="str">
        <f t="shared" si="9"/>
        <v/>
      </c>
      <c r="I105" s="255" t="str">
        <f t="shared" ca="1" si="13"/>
        <v/>
      </c>
      <c r="J105" s="252" t="str">
        <f t="shared" ca="1" si="14"/>
        <v/>
      </c>
      <c r="K105" s="134" t="str">
        <f t="shared" ca="1" si="15"/>
        <v/>
      </c>
      <c r="L105" s="337"/>
      <c r="M105" s="337"/>
    </row>
    <row r="106" spans="2:13">
      <c r="B106" s="239"/>
      <c r="C106" s="135" t="str">
        <f t="shared" si="8"/>
        <v/>
      </c>
      <c r="D106" s="133" t="str">
        <f t="shared" ca="1" si="10"/>
        <v/>
      </c>
      <c r="E106" s="133" t="str">
        <f t="shared" ca="1" si="11"/>
        <v/>
      </c>
      <c r="F106" s="252" t="str">
        <f>IF($C106="","",IF($G106="","",COUNTA(G$7:$G106)-COUNTBLANK(G$7:$G106)))</f>
        <v/>
      </c>
      <c r="G106" s="253" t="str">
        <f t="shared" ca="1" si="12"/>
        <v/>
      </c>
      <c r="H106" s="252" t="str">
        <f t="shared" si="9"/>
        <v/>
      </c>
      <c r="I106" s="255" t="str">
        <f t="shared" ca="1" si="13"/>
        <v/>
      </c>
      <c r="J106" s="252" t="str">
        <f t="shared" ca="1" si="14"/>
        <v/>
      </c>
      <c r="K106" s="134" t="str">
        <f t="shared" ca="1" si="15"/>
        <v/>
      </c>
      <c r="L106" s="337"/>
      <c r="M106" s="337"/>
    </row>
    <row r="107" spans="2:13">
      <c r="B107" s="239"/>
      <c r="C107" s="135" t="str">
        <f t="shared" si="8"/>
        <v/>
      </c>
      <c r="D107" s="133" t="str">
        <f t="shared" ca="1" si="10"/>
        <v/>
      </c>
      <c r="E107" s="133" t="str">
        <f t="shared" ca="1" si="11"/>
        <v/>
      </c>
      <c r="F107" s="252" t="str">
        <f>IF($C107="","",IF($G107="","",COUNTA(G$7:$G107)-COUNTBLANK(G$7:$G107)))</f>
        <v/>
      </c>
      <c r="G107" s="253" t="str">
        <f t="shared" ca="1" si="12"/>
        <v/>
      </c>
      <c r="H107" s="252" t="str">
        <f t="shared" si="9"/>
        <v/>
      </c>
      <c r="I107" s="255" t="str">
        <f t="shared" ca="1" si="13"/>
        <v/>
      </c>
      <c r="J107" s="252" t="str">
        <f t="shared" ca="1" si="14"/>
        <v/>
      </c>
      <c r="K107" s="134" t="str">
        <f t="shared" ca="1" si="15"/>
        <v/>
      </c>
      <c r="L107" s="337"/>
      <c r="M107" s="337"/>
    </row>
    <row r="108" spans="2:13">
      <c r="B108" s="239"/>
      <c r="C108" s="135" t="str">
        <f t="shared" si="8"/>
        <v/>
      </c>
      <c r="D108" s="133" t="str">
        <f t="shared" ca="1" si="10"/>
        <v/>
      </c>
      <c r="E108" s="133" t="str">
        <f t="shared" ca="1" si="11"/>
        <v/>
      </c>
      <c r="F108" s="252" t="str">
        <f>IF($C108="","",IF($G108="","",COUNTA(G$7:$G108)-COUNTBLANK(G$7:$G108)))</f>
        <v/>
      </c>
      <c r="G108" s="253" t="str">
        <f t="shared" ca="1" si="12"/>
        <v/>
      </c>
      <c r="H108" s="252" t="str">
        <f t="shared" si="9"/>
        <v/>
      </c>
      <c r="I108" s="255" t="str">
        <f t="shared" ca="1" si="13"/>
        <v/>
      </c>
      <c r="J108" s="252" t="str">
        <f t="shared" ca="1" si="14"/>
        <v/>
      </c>
      <c r="K108" s="134" t="str">
        <f t="shared" ca="1" si="15"/>
        <v/>
      </c>
      <c r="L108" s="337"/>
      <c r="M108" s="337"/>
    </row>
    <row r="109" spans="2:13">
      <c r="B109" s="239"/>
      <c r="C109" s="135" t="str">
        <f t="shared" si="8"/>
        <v/>
      </c>
      <c r="D109" s="133" t="str">
        <f t="shared" ca="1" si="10"/>
        <v/>
      </c>
      <c r="E109" s="133" t="str">
        <f t="shared" ca="1" si="11"/>
        <v/>
      </c>
      <c r="F109" s="252" t="str">
        <f>IF($C109="","",IF($G109="","",COUNTA(G$7:$G109)-COUNTBLANK(G$7:$G109)))</f>
        <v/>
      </c>
      <c r="G109" s="253" t="str">
        <f t="shared" ca="1" si="12"/>
        <v/>
      </c>
      <c r="H109" s="252" t="str">
        <f t="shared" si="9"/>
        <v/>
      </c>
      <c r="I109" s="255" t="str">
        <f t="shared" ca="1" si="13"/>
        <v/>
      </c>
      <c r="J109" s="252" t="str">
        <f t="shared" ca="1" si="14"/>
        <v/>
      </c>
      <c r="K109" s="134" t="str">
        <f t="shared" ca="1" si="15"/>
        <v/>
      </c>
      <c r="L109" s="337"/>
      <c r="M109" s="337"/>
    </row>
    <row r="110" spans="2:13">
      <c r="B110" s="239"/>
      <c r="C110" s="135" t="str">
        <f t="shared" si="8"/>
        <v/>
      </c>
      <c r="D110" s="133" t="str">
        <f t="shared" ca="1" si="10"/>
        <v/>
      </c>
      <c r="E110" s="133" t="str">
        <f t="shared" ca="1" si="11"/>
        <v/>
      </c>
      <c r="F110" s="252" t="str">
        <f>IF($C110="","",IF($G110="","",COUNTA(G$7:$G110)-COUNTBLANK(G$7:$G110)))</f>
        <v/>
      </c>
      <c r="G110" s="253" t="str">
        <f t="shared" ca="1" si="12"/>
        <v/>
      </c>
      <c r="H110" s="252" t="str">
        <f t="shared" si="9"/>
        <v/>
      </c>
      <c r="I110" s="255" t="str">
        <f t="shared" ca="1" si="13"/>
        <v/>
      </c>
      <c r="J110" s="252" t="str">
        <f t="shared" ca="1" si="14"/>
        <v/>
      </c>
      <c r="K110" s="134" t="str">
        <f t="shared" ca="1" si="15"/>
        <v/>
      </c>
      <c r="L110" s="337"/>
      <c r="M110" s="337"/>
    </row>
    <row r="111" spans="2:13">
      <c r="B111" s="239"/>
      <c r="C111" s="135" t="str">
        <f t="shared" si="8"/>
        <v/>
      </c>
      <c r="D111" s="133" t="str">
        <f t="shared" ca="1" si="10"/>
        <v/>
      </c>
      <c r="E111" s="133" t="str">
        <f t="shared" ca="1" si="11"/>
        <v/>
      </c>
      <c r="F111" s="252" t="str">
        <f>IF($C111="","",IF($G111="","",COUNTA(G$7:$G111)-COUNTBLANK(G$7:$G111)))</f>
        <v/>
      </c>
      <c r="G111" s="253" t="str">
        <f t="shared" ca="1" si="12"/>
        <v/>
      </c>
      <c r="H111" s="252" t="str">
        <f t="shared" si="9"/>
        <v/>
      </c>
      <c r="I111" s="255" t="str">
        <f t="shared" ca="1" si="13"/>
        <v/>
      </c>
      <c r="J111" s="252" t="str">
        <f t="shared" ca="1" si="14"/>
        <v/>
      </c>
      <c r="K111" s="134" t="str">
        <f t="shared" ca="1" si="15"/>
        <v/>
      </c>
      <c r="L111" s="337"/>
      <c r="M111" s="337"/>
    </row>
    <row r="112" spans="2:13">
      <c r="B112" s="239"/>
      <c r="C112" s="135" t="str">
        <f t="shared" si="8"/>
        <v/>
      </c>
      <c r="D112" s="133" t="str">
        <f t="shared" ca="1" si="10"/>
        <v/>
      </c>
      <c r="E112" s="133" t="str">
        <f t="shared" ca="1" si="11"/>
        <v/>
      </c>
      <c r="F112" s="252" t="str">
        <f>IF($C112="","",IF($G112="","",COUNTA(G$7:$G112)-COUNTBLANK(G$7:$G112)))</f>
        <v/>
      </c>
      <c r="G112" s="253" t="str">
        <f t="shared" ca="1" si="12"/>
        <v/>
      </c>
      <c r="H112" s="252" t="str">
        <f t="shared" si="9"/>
        <v/>
      </c>
      <c r="I112" s="255" t="str">
        <f t="shared" ca="1" si="13"/>
        <v/>
      </c>
      <c r="J112" s="252" t="str">
        <f t="shared" ca="1" si="14"/>
        <v/>
      </c>
      <c r="K112" s="134" t="str">
        <f t="shared" ca="1" si="15"/>
        <v/>
      </c>
      <c r="L112" s="337"/>
      <c r="M112" s="337"/>
    </row>
    <row r="113" spans="2:13">
      <c r="B113" s="239"/>
      <c r="C113" s="135" t="str">
        <f t="shared" si="8"/>
        <v/>
      </c>
      <c r="D113" s="133" t="str">
        <f t="shared" ca="1" si="10"/>
        <v/>
      </c>
      <c r="E113" s="133" t="str">
        <f t="shared" ca="1" si="11"/>
        <v/>
      </c>
      <c r="F113" s="252" t="str">
        <f>IF($C113="","",IF($G113="","",COUNTA(G$7:$G113)-COUNTBLANK(G$7:$G113)))</f>
        <v/>
      </c>
      <c r="G113" s="253" t="str">
        <f t="shared" ca="1" si="12"/>
        <v/>
      </c>
      <c r="H113" s="252" t="str">
        <f t="shared" si="9"/>
        <v/>
      </c>
      <c r="I113" s="255" t="str">
        <f t="shared" ca="1" si="13"/>
        <v/>
      </c>
      <c r="J113" s="252" t="str">
        <f t="shared" ca="1" si="14"/>
        <v/>
      </c>
      <c r="K113" s="134" t="str">
        <f t="shared" ca="1" si="15"/>
        <v/>
      </c>
      <c r="L113" s="337"/>
      <c r="M113" s="337"/>
    </row>
    <row r="114" spans="2:13">
      <c r="B114" s="239"/>
      <c r="C114" s="135" t="str">
        <f t="shared" si="8"/>
        <v/>
      </c>
      <c r="D114" s="133" t="str">
        <f t="shared" ca="1" si="10"/>
        <v/>
      </c>
      <c r="E114" s="133" t="str">
        <f t="shared" ca="1" si="11"/>
        <v/>
      </c>
      <c r="F114" s="252" t="str">
        <f>IF($C114="","",IF($G114="","",COUNTA(G$7:$G114)-COUNTBLANK(G$7:$G114)))</f>
        <v/>
      </c>
      <c r="G114" s="253" t="str">
        <f t="shared" ca="1" si="12"/>
        <v/>
      </c>
      <c r="H114" s="252" t="str">
        <f t="shared" si="9"/>
        <v/>
      </c>
      <c r="I114" s="255" t="str">
        <f t="shared" ca="1" si="13"/>
        <v/>
      </c>
      <c r="J114" s="252" t="str">
        <f t="shared" ca="1" si="14"/>
        <v/>
      </c>
      <c r="K114" s="134" t="str">
        <f t="shared" ca="1" si="15"/>
        <v/>
      </c>
      <c r="L114" s="337"/>
      <c r="M114" s="337"/>
    </row>
    <row r="115" spans="2:13">
      <c r="B115" s="239"/>
      <c r="C115" s="135" t="str">
        <f t="shared" si="8"/>
        <v/>
      </c>
      <c r="D115" s="133" t="str">
        <f t="shared" ca="1" si="10"/>
        <v/>
      </c>
      <c r="E115" s="133" t="str">
        <f t="shared" ca="1" si="11"/>
        <v/>
      </c>
      <c r="F115" s="252" t="str">
        <f>IF($C115="","",IF($G115="","",COUNTA(G$7:$G115)-COUNTBLANK(G$7:$G115)))</f>
        <v/>
      </c>
      <c r="G115" s="253" t="str">
        <f t="shared" ca="1" si="12"/>
        <v/>
      </c>
      <c r="H115" s="252" t="str">
        <f t="shared" si="9"/>
        <v/>
      </c>
      <c r="I115" s="255" t="str">
        <f t="shared" ca="1" si="13"/>
        <v/>
      </c>
      <c r="J115" s="252" t="str">
        <f t="shared" ca="1" si="14"/>
        <v/>
      </c>
      <c r="K115" s="134" t="str">
        <f t="shared" ca="1" si="15"/>
        <v/>
      </c>
      <c r="L115" s="337"/>
      <c r="M115" s="337"/>
    </row>
    <row r="116" spans="2:13">
      <c r="B116" s="239"/>
      <c r="C116" s="135" t="str">
        <f t="shared" si="8"/>
        <v/>
      </c>
      <c r="D116" s="133" t="str">
        <f t="shared" ca="1" si="10"/>
        <v/>
      </c>
      <c r="E116" s="133" t="str">
        <f t="shared" ca="1" si="11"/>
        <v/>
      </c>
      <c r="F116" s="252" t="str">
        <f>IF($C116="","",IF($G116="","",COUNTA(G$7:$G116)-COUNTBLANK(G$7:$G116)))</f>
        <v/>
      </c>
      <c r="G116" s="253" t="str">
        <f t="shared" ca="1" si="12"/>
        <v/>
      </c>
      <c r="H116" s="252" t="str">
        <f t="shared" si="9"/>
        <v/>
      </c>
      <c r="I116" s="255" t="str">
        <f t="shared" ca="1" si="13"/>
        <v/>
      </c>
      <c r="J116" s="252" t="str">
        <f t="shared" ca="1" si="14"/>
        <v/>
      </c>
      <c r="K116" s="134" t="str">
        <f t="shared" ca="1" si="15"/>
        <v/>
      </c>
      <c r="L116" s="337"/>
      <c r="M116" s="337"/>
    </row>
    <row r="117" spans="2:13">
      <c r="B117" s="239"/>
      <c r="C117" s="135" t="str">
        <f t="shared" si="8"/>
        <v/>
      </c>
      <c r="D117" s="133" t="str">
        <f t="shared" ca="1" si="10"/>
        <v/>
      </c>
      <c r="E117" s="133" t="str">
        <f t="shared" ca="1" si="11"/>
        <v/>
      </c>
      <c r="F117" s="252" t="str">
        <f>IF($C117="","",IF($G117="","",COUNTA(G$7:$G117)-COUNTBLANK(G$7:$G117)))</f>
        <v/>
      </c>
      <c r="G117" s="253" t="str">
        <f t="shared" ca="1" si="12"/>
        <v/>
      </c>
      <c r="H117" s="252" t="str">
        <f t="shared" si="9"/>
        <v/>
      </c>
      <c r="I117" s="255" t="str">
        <f t="shared" ca="1" si="13"/>
        <v/>
      </c>
      <c r="J117" s="252" t="str">
        <f t="shared" ca="1" si="14"/>
        <v/>
      </c>
      <c r="K117" s="134" t="str">
        <f t="shared" ca="1" si="15"/>
        <v/>
      </c>
      <c r="L117" s="337"/>
      <c r="M117" s="337"/>
    </row>
    <row r="118" spans="2:13">
      <c r="B118" s="239"/>
      <c r="C118" s="135" t="str">
        <f t="shared" si="8"/>
        <v/>
      </c>
      <c r="D118" s="133" t="str">
        <f t="shared" ca="1" si="10"/>
        <v/>
      </c>
      <c r="E118" s="133" t="str">
        <f t="shared" ca="1" si="11"/>
        <v/>
      </c>
      <c r="F118" s="252" t="str">
        <f>IF($C118="","",IF($G118="","",COUNTA(G$7:$G118)-COUNTBLANK(G$7:$G118)))</f>
        <v/>
      </c>
      <c r="G118" s="253" t="str">
        <f t="shared" ca="1" si="12"/>
        <v/>
      </c>
      <c r="H118" s="252" t="str">
        <f t="shared" si="9"/>
        <v/>
      </c>
      <c r="I118" s="255" t="str">
        <f t="shared" ca="1" si="13"/>
        <v/>
      </c>
      <c r="J118" s="252" t="str">
        <f t="shared" ca="1" si="14"/>
        <v/>
      </c>
      <c r="K118" s="134" t="str">
        <f t="shared" ca="1" si="15"/>
        <v/>
      </c>
      <c r="L118" s="337"/>
      <c r="M118" s="337"/>
    </row>
    <row r="119" spans="2:13">
      <c r="B119" s="239"/>
      <c r="C119" s="135" t="str">
        <f t="shared" si="8"/>
        <v/>
      </c>
      <c r="D119" s="133" t="str">
        <f t="shared" ca="1" si="10"/>
        <v/>
      </c>
      <c r="E119" s="133" t="str">
        <f t="shared" ca="1" si="11"/>
        <v/>
      </c>
      <c r="F119" s="252" t="str">
        <f>IF($C119="","",IF($G119="","",COUNTA(G$7:$G119)-COUNTBLANK(G$7:$G119)))</f>
        <v/>
      </c>
      <c r="G119" s="253" t="str">
        <f t="shared" ca="1" si="12"/>
        <v/>
      </c>
      <c r="H119" s="252" t="str">
        <f t="shared" si="9"/>
        <v/>
      </c>
      <c r="I119" s="255" t="str">
        <f t="shared" ca="1" si="13"/>
        <v/>
      </c>
      <c r="J119" s="252" t="str">
        <f t="shared" ca="1" si="14"/>
        <v/>
      </c>
      <c r="K119" s="134" t="str">
        <f t="shared" ca="1" si="15"/>
        <v/>
      </c>
      <c r="L119" s="337"/>
      <c r="M119" s="337"/>
    </row>
    <row r="120" spans="2:13">
      <c r="B120" s="239"/>
      <c r="C120" s="135" t="str">
        <f t="shared" si="8"/>
        <v/>
      </c>
      <c r="D120" s="133" t="str">
        <f t="shared" ca="1" si="10"/>
        <v/>
      </c>
      <c r="E120" s="133" t="str">
        <f t="shared" ca="1" si="11"/>
        <v/>
      </c>
      <c r="F120" s="252" t="str">
        <f>IF($C120="","",IF($G120="","",COUNTA(G$7:$G120)-COUNTBLANK(G$7:$G120)))</f>
        <v/>
      </c>
      <c r="G120" s="253" t="str">
        <f t="shared" ca="1" si="12"/>
        <v/>
      </c>
      <c r="H120" s="252" t="str">
        <f t="shared" si="9"/>
        <v/>
      </c>
      <c r="I120" s="255" t="str">
        <f t="shared" ca="1" si="13"/>
        <v/>
      </c>
      <c r="J120" s="252" t="str">
        <f t="shared" ca="1" si="14"/>
        <v/>
      </c>
      <c r="K120" s="134" t="str">
        <f t="shared" ca="1" si="15"/>
        <v/>
      </c>
      <c r="L120" s="337"/>
      <c r="M120" s="337"/>
    </row>
    <row r="121" spans="2:13">
      <c r="B121" s="239"/>
      <c r="C121" s="135" t="str">
        <f t="shared" si="8"/>
        <v/>
      </c>
      <c r="D121" s="133" t="str">
        <f t="shared" ca="1" si="10"/>
        <v/>
      </c>
      <c r="E121" s="133" t="str">
        <f t="shared" ca="1" si="11"/>
        <v/>
      </c>
      <c r="F121" s="252" t="str">
        <f>IF($C121="","",IF($G121="","",COUNTA(G$7:$G121)-COUNTBLANK(G$7:$G121)))</f>
        <v/>
      </c>
      <c r="G121" s="253" t="str">
        <f t="shared" ca="1" si="12"/>
        <v/>
      </c>
      <c r="H121" s="252" t="str">
        <f t="shared" si="9"/>
        <v/>
      </c>
      <c r="I121" s="255" t="str">
        <f t="shared" ca="1" si="13"/>
        <v/>
      </c>
      <c r="J121" s="252" t="str">
        <f t="shared" ca="1" si="14"/>
        <v/>
      </c>
      <c r="K121" s="134" t="str">
        <f t="shared" ca="1" si="15"/>
        <v/>
      </c>
      <c r="L121" s="337"/>
      <c r="M121" s="337"/>
    </row>
    <row r="122" spans="2:13">
      <c r="B122" s="239"/>
      <c r="C122" s="135" t="str">
        <f t="shared" si="8"/>
        <v/>
      </c>
      <c r="D122" s="133" t="str">
        <f t="shared" ca="1" si="10"/>
        <v/>
      </c>
      <c r="E122" s="133" t="str">
        <f t="shared" ca="1" si="11"/>
        <v/>
      </c>
      <c r="F122" s="252" t="str">
        <f>IF($C122="","",IF($G122="","",COUNTA(G$7:$G122)-COUNTBLANK(G$7:$G122)))</f>
        <v/>
      </c>
      <c r="G122" s="253" t="str">
        <f t="shared" ca="1" si="12"/>
        <v/>
      </c>
      <c r="H122" s="252" t="str">
        <f t="shared" si="9"/>
        <v/>
      </c>
      <c r="I122" s="255" t="str">
        <f t="shared" ca="1" si="13"/>
        <v/>
      </c>
      <c r="J122" s="252" t="str">
        <f t="shared" ca="1" si="14"/>
        <v/>
      </c>
      <c r="K122" s="134" t="str">
        <f t="shared" ca="1" si="15"/>
        <v/>
      </c>
      <c r="L122" s="337"/>
      <c r="M122" s="337"/>
    </row>
    <row r="123" spans="2:13">
      <c r="B123" s="239"/>
      <c r="C123" s="135" t="str">
        <f t="shared" si="8"/>
        <v/>
      </c>
      <c r="D123" s="133" t="str">
        <f t="shared" ca="1" si="10"/>
        <v/>
      </c>
      <c r="E123" s="133" t="str">
        <f t="shared" ca="1" si="11"/>
        <v/>
      </c>
      <c r="F123" s="252" t="str">
        <f>IF($C123="","",IF($G123="","",COUNTA(G$7:$G123)-COUNTBLANK(G$7:$G123)))</f>
        <v/>
      </c>
      <c r="G123" s="253" t="str">
        <f t="shared" ca="1" si="12"/>
        <v/>
      </c>
      <c r="H123" s="252" t="str">
        <f t="shared" si="9"/>
        <v/>
      </c>
      <c r="I123" s="255" t="str">
        <f t="shared" ca="1" si="13"/>
        <v/>
      </c>
      <c r="J123" s="252" t="str">
        <f t="shared" ca="1" si="14"/>
        <v/>
      </c>
      <c r="K123" s="134" t="str">
        <f t="shared" ca="1" si="15"/>
        <v/>
      </c>
      <c r="L123" s="337"/>
      <c r="M123" s="337"/>
    </row>
    <row r="124" spans="2:13">
      <c r="B124" s="239"/>
      <c r="C124" s="135" t="str">
        <f t="shared" si="8"/>
        <v/>
      </c>
      <c r="D124" s="133" t="str">
        <f t="shared" ca="1" si="10"/>
        <v/>
      </c>
      <c r="E124" s="133" t="str">
        <f t="shared" ca="1" si="11"/>
        <v/>
      </c>
      <c r="F124" s="252" t="str">
        <f>IF($C124="","",IF($G124="","",COUNTA(G$7:$G124)-COUNTBLANK(G$7:$G124)))</f>
        <v/>
      </c>
      <c r="G124" s="253" t="str">
        <f t="shared" ca="1" si="12"/>
        <v/>
      </c>
      <c r="H124" s="252" t="str">
        <f t="shared" si="9"/>
        <v/>
      </c>
      <c r="I124" s="255" t="str">
        <f t="shared" ca="1" si="13"/>
        <v/>
      </c>
      <c r="J124" s="252" t="str">
        <f t="shared" ca="1" si="14"/>
        <v/>
      </c>
      <c r="K124" s="134" t="str">
        <f t="shared" ca="1" si="15"/>
        <v/>
      </c>
      <c r="L124" s="337"/>
      <c r="M124" s="337"/>
    </row>
    <row r="125" spans="2:13">
      <c r="B125" s="239"/>
      <c r="C125" s="135" t="str">
        <f t="shared" si="8"/>
        <v/>
      </c>
      <c r="D125" s="133" t="str">
        <f t="shared" ca="1" si="10"/>
        <v/>
      </c>
      <c r="E125" s="133" t="str">
        <f t="shared" ca="1" si="11"/>
        <v/>
      </c>
      <c r="F125" s="252" t="str">
        <f>IF($C125="","",IF($G125="","",COUNTA(G$7:$G125)-COUNTBLANK(G$7:$G125)))</f>
        <v/>
      </c>
      <c r="G125" s="253" t="str">
        <f t="shared" ca="1" si="12"/>
        <v/>
      </c>
      <c r="H125" s="252" t="str">
        <f t="shared" si="9"/>
        <v/>
      </c>
      <c r="I125" s="255" t="str">
        <f t="shared" ca="1" si="13"/>
        <v/>
      </c>
      <c r="J125" s="252" t="str">
        <f t="shared" ca="1" si="14"/>
        <v/>
      </c>
      <c r="K125" s="134" t="str">
        <f t="shared" ca="1" si="15"/>
        <v/>
      </c>
      <c r="L125" s="337"/>
      <c r="M125" s="337"/>
    </row>
    <row r="126" spans="2:13">
      <c r="B126" s="239"/>
      <c r="C126" s="135" t="str">
        <f t="shared" si="8"/>
        <v/>
      </c>
      <c r="D126" s="133" t="str">
        <f t="shared" ca="1" si="10"/>
        <v/>
      </c>
      <c r="E126" s="133" t="str">
        <f t="shared" ca="1" si="11"/>
        <v/>
      </c>
      <c r="F126" s="252" t="str">
        <f>IF($C126="","",IF($G126="","",COUNTA(G$7:$G126)-COUNTBLANK(G$7:$G126)))</f>
        <v/>
      </c>
      <c r="G126" s="253" t="str">
        <f t="shared" ca="1" si="12"/>
        <v/>
      </c>
      <c r="H126" s="252" t="str">
        <f t="shared" si="9"/>
        <v/>
      </c>
      <c r="I126" s="255" t="str">
        <f t="shared" ca="1" si="13"/>
        <v/>
      </c>
      <c r="J126" s="252" t="str">
        <f t="shared" ca="1" si="14"/>
        <v/>
      </c>
      <c r="K126" s="134" t="str">
        <f t="shared" ca="1" si="15"/>
        <v/>
      </c>
      <c r="L126" s="337"/>
      <c r="M126" s="337"/>
    </row>
    <row r="127" spans="2:13">
      <c r="B127" s="239"/>
      <c r="C127" s="135" t="str">
        <f t="shared" si="8"/>
        <v/>
      </c>
      <c r="D127" s="133" t="str">
        <f t="shared" ca="1" si="10"/>
        <v/>
      </c>
      <c r="E127" s="133" t="str">
        <f t="shared" ca="1" si="11"/>
        <v/>
      </c>
      <c r="F127" s="252" t="str">
        <f>IF($C127="","",IF($G127="","",COUNTA(G$7:$G127)-COUNTBLANK(G$7:$G127)))</f>
        <v/>
      </c>
      <c r="G127" s="253" t="str">
        <f t="shared" ca="1" si="12"/>
        <v/>
      </c>
      <c r="H127" s="252" t="str">
        <f t="shared" si="9"/>
        <v/>
      </c>
      <c r="I127" s="255" t="str">
        <f t="shared" ca="1" si="13"/>
        <v/>
      </c>
      <c r="J127" s="252" t="str">
        <f t="shared" ca="1" si="14"/>
        <v/>
      </c>
      <c r="K127" s="134" t="str">
        <f t="shared" ca="1" si="15"/>
        <v/>
      </c>
      <c r="L127" s="337"/>
      <c r="M127" s="337"/>
    </row>
    <row r="128" spans="2:13">
      <c r="B128" s="239"/>
      <c r="C128" s="135" t="str">
        <f t="shared" si="8"/>
        <v/>
      </c>
      <c r="D128" s="133" t="str">
        <f t="shared" ca="1" si="10"/>
        <v/>
      </c>
      <c r="E128" s="133" t="str">
        <f t="shared" ca="1" si="11"/>
        <v/>
      </c>
      <c r="F128" s="252" t="str">
        <f>IF($C128="","",IF($G128="","",COUNTA(G$7:$G128)-COUNTBLANK(G$7:$G128)))</f>
        <v/>
      </c>
      <c r="G128" s="253" t="str">
        <f t="shared" ca="1" si="12"/>
        <v/>
      </c>
      <c r="H128" s="252" t="str">
        <f t="shared" si="9"/>
        <v/>
      </c>
      <c r="I128" s="255" t="str">
        <f t="shared" ca="1" si="13"/>
        <v/>
      </c>
      <c r="J128" s="252" t="str">
        <f t="shared" ca="1" si="14"/>
        <v/>
      </c>
      <c r="K128" s="134" t="str">
        <f t="shared" ca="1" si="15"/>
        <v/>
      </c>
      <c r="L128" s="337"/>
      <c r="M128" s="337"/>
    </row>
    <row r="129" spans="2:13">
      <c r="B129" s="239"/>
      <c r="C129" s="135" t="str">
        <f t="shared" si="8"/>
        <v/>
      </c>
      <c r="D129" s="133" t="str">
        <f t="shared" ca="1" si="10"/>
        <v/>
      </c>
      <c r="E129" s="133" t="str">
        <f t="shared" ca="1" si="11"/>
        <v/>
      </c>
      <c r="F129" s="252" t="str">
        <f>IF($C129="","",IF($G129="","",COUNTA(G$7:$G129)-COUNTBLANK(G$7:$G129)))</f>
        <v/>
      </c>
      <c r="G129" s="253" t="str">
        <f t="shared" ca="1" si="12"/>
        <v/>
      </c>
      <c r="H129" s="252" t="str">
        <f t="shared" si="9"/>
        <v/>
      </c>
      <c r="I129" s="255" t="str">
        <f t="shared" ca="1" si="13"/>
        <v/>
      </c>
      <c r="J129" s="252" t="str">
        <f t="shared" ca="1" si="14"/>
        <v/>
      </c>
      <c r="K129" s="134" t="str">
        <f t="shared" ca="1" si="15"/>
        <v/>
      </c>
      <c r="L129" s="337"/>
      <c r="M129" s="337"/>
    </row>
    <row r="130" spans="2:13">
      <c r="B130" s="239"/>
      <c r="C130" s="135" t="str">
        <f t="shared" si="8"/>
        <v/>
      </c>
      <c r="D130" s="133" t="str">
        <f t="shared" ca="1" si="10"/>
        <v/>
      </c>
      <c r="E130" s="133" t="str">
        <f t="shared" ca="1" si="11"/>
        <v/>
      </c>
      <c r="F130" s="252" t="str">
        <f>IF($C130="","",IF($G130="","",COUNTA(G$7:$G130)-COUNTBLANK(G$7:$G130)))</f>
        <v/>
      </c>
      <c r="G130" s="253" t="str">
        <f t="shared" ca="1" si="12"/>
        <v/>
      </c>
      <c r="H130" s="252" t="str">
        <f t="shared" si="9"/>
        <v/>
      </c>
      <c r="I130" s="255" t="str">
        <f t="shared" ca="1" si="13"/>
        <v/>
      </c>
      <c r="J130" s="252" t="str">
        <f t="shared" ca="1" si="14"/>
        <v/>
      </c>
      <c r="K130" s="134" t="str">
        <f t="shared" ca="1" si="15"/>
        <v/>
      </c>
      <c r="L130" s="337"/>
      <c r="M130" s="337"/>
    </row>
    <row r="131" spans="2:13">
      <c r="B131" s="239"/>
      <c r="C131" s="135" t="str">
        <f t="shared" si="8"/>
        <v/>
      </c>
      <c r="D131" s="133" t="str">
        <f t="shared" ca="1" si="10"/>
        <v/>
      </c>
      <c r="E131" s="133" t="str">
        <f t="shared" ca="1" si="11"/>
        <v/>
      </c>
      <c r="F131" s="252" t="str">
        <f>IF($C131="","",IF($G131="","",COUNTA(G$7:$G131)-COUNTBLANK(G$7:$G131)))</f>
        <v/>
      </c>
      <c r="G131" s="253" t="str">
        <f t="shared" ca="1" si="12"/>
        <v/>
      </c>
      <c r="H131" s="252" t="str">
        <f t="shared" si="9"/>
        <v/>
      </c>
      <c r="I131" s="255" t="str">
        <f t="shared" ca="1" si="13"/>
        <v/>
      </c>
      <c r="J131" s="252" t="str">
        <f t="shared" ca="1" si="14"/>
        <v/>
      </c>
      <c r="K131" s="134" t="str">
        <f t="shared" ca="1" si="15"/>
        <v/>
      </c>
      <c r="L131" s="337"/>
      <c r="M131" s="337"/>
    </row>
    <row r="132" spans="2:13">
      <c r="B132" s="239"/>
      <c r="C132" s="135" t="str">
        <f t="shared" si="8"/>
        <v/>
      </c>
      <c r="D132" s="133" t="str">
        <f t="shared" ca="1" si="10"/>
        <v/>
      </c>
      <c r="E132" s="133" t="str">
        <f t="shared" ca="1" si="11"/>
        <v/>
      </c>
      <c r="F132" s="252" t="str">
        <f>IF($C132="","",IF($G132="","",COUNTA(G$7:$G132)-COUNTBLANK(G$7:$G132)))</f>
        <v/>
      </c>
      <c r="G132" s="253" t="str">
        <f t="shared" ca="1" si="12"/>
        <v/>
      </c>
      <c r="H132" s="252" t="str">
        <f t="shared" si="9"/>
        <v/>
      </c>
      <c r="I132" s="255" t="str">
        <f t="shared" ca="1" si="13"/>
        <v/>
      </c>
      <c r="J132" s="252" t="str">
        <f t="shared" ca="1" si="14"/>
        <v/>
      </c>
      <c r="K132" s="134" t="str">
        <f t="shared" ca="1" si="15"/>
        <v/>
      </c>
      <c r="L132" s="337"/>
      <c r="M132" s="337"/>
    </row>
    <row r="133" spans="2:13">
      <c r="B133" s="239"/>
      <c r="C133" s="135" t="str">
        <f t="shared" si="8"/>
        <v/>
      </c>
      <c r="D133" s="133" t="str">
        <f t="shared" ca="1" si="10"/>
        <v/>
      </c>
      <c r="E133" s="133" t="str">
        <f t="shared" ca="1" si="11"/>
        <v/>
      </c>
      <c r="F133" s="252" t="str">
        <f>IF($C133="","",IF($G133="","",COUNTA(G$7:$G133)-COUNTBLANK(G$7:$G133)))</f>
        <v/>
      </c>
      <c r="G133" s="253" t="str">
        <f t="shared" ca="1" si="12"/>
        <v/>
      </c>
      <c r="H133" s="252" t="str">
        <f t="shared" si="9"/>
        <v/>
      </c>
      <c r="I133" s="255" t="str">
        <f t="shared" ca="1" si="13"/>
        <v/>
      </c>
      <c r="J133" s="252" t="str">
        <f t="shared" ca="1" si="14"/>
        <v/>
      </c>
      <c r="K133" s="134" t="str">
        <f t="shared" ca="1" si="15"/>
        <v/>
      </c>
      <c r="L133" s="337"/>
      <c r="M133" s="337"/>
    </row>
    <row r="134" spans="2:13">
      <c r="B134" s="239"/>
      <c r="C134" s="135" t="str">
        <f t="shared" si="8"/>
        <v/>
      </c>
      <c r="D134" s="133" t="str">
        <f t="shared" ca="1" si="10"/>
        <v/>
      </c>
      <c r="E134" s="133" t="str">
        <f t="shared" ca="1" si="11"/>
        <v/>
      </c>
      <c r="F134" s="252" t="str">
        <f>IF($C134="","",IF($G134="","",COUNTA(G$7:$G134)-COUNTBLANK(G$7:$G134)))</f>
        <v/>
      </c>
      <c r="G134" s="253" t="str">
        <f t="shared" ca="1" si="12"/>
        <v/>
      </c>
      <c r="H134" s="252" t="str">
        <f t="shared" si="9"/>
        <v/>
      </c>
      <c r="I134" s="255" t="str">
        <f t="shared" ca="1" si="13"/>
        <v/>
      </c>
      <c r="J134" s="252" t="str">
        <f t="shared" ca="1" si="14"/>
        <v/>
      </c>
      <c r="K134" s="134" t="str">
        <f t="shared" ca="1" si="15"/>
        <v/>
      </c>
      <c r="L134" s="337"/>
      <c r="M134" s="337"/>
    </row>
    <row r="135" spans="2:13">
      <c r="B135" s="239"/>
      <c r="C135" s="135" t="str">
        <f t="shared" ref="C135:C198" si="16">IF($B135="","",SMALL($B$7:$B$500,ROW(B129)))</f>
        <v/>
      </c>
      <c r="D135" s="133" t="str">
        <f t="shared" ca="1" si="10"/>
        <v/>
      </c>
      <c r="E135" s="133" t="str">
        <f t="shared" ca="1" si="11"/>
        <v/>
      </c>
      <c r="F135" s="252" t="str">
        <f>IF($C135="","",IF($G135="","",COUNTA(G$7:$G135)-COUNTBLANK(G$7:$G135)))</f>
        <v/>
      </c>
      <c r="G135" s="253" t="str">
        <f t="shared" ca="1" si="12"/>
        <v/>
      </c>
      <c r="H135" s="252" t="str">
        <f t="shared" ref="H135:H198" si="17">IF($C135="","",IF($I135="","",LEFT($I135,1)))</f>
        <v/>
      </c>
      <c r="I135" s="255" t="str">
        <f t="shared" ca="1" si="13"/>
        <v/>
      </c>
      <c r="J135" s="252" t="str">
        <f t="shared" ca="1" si="14"/>
        <v/>
      </c>
      <c r="K135" s="134" t="str">
        <f t="shared" ca="1" si="15"/>
        <v/>
      </c>
      <c r="L135" s="337"/>
      <c r="M135" s="337"/>
    </row>
    <row r="136" spans="2:13">
      <c r="B136" s="239"/>
      <c r="C136" s="135" t="str">
        <f t="shared" si="16"/>
        <v/>
      </c>
      <c r="D136" s="133" t="str">
        <f t="shared" ref="D136:D199" ca="1" si="18">IF($C136="","",IF($C136=$C135,"",IF(INDIRECT($C136&amp;"!e4")="","",INDIRECT($C136&amp;"!e4"))))</f>
        <v/>
      </c>
      <c r="E136" s="133" t="str">
        <f t="shared" ref="E136:E199" ca="1" si="19">IF($C136="","",IF($C136=$C135,"",IF(INDIRECT($C136&amp;"!g4")="","",INDIRECT($C136&amp;"!g4"))))</f>
        <v/>
      </c>
      <c r="F136" s="252" t="str">
        <f>IF($C136="","",IF($G136="","",COUNTA(G$7:$G136)-COUNTBLANK(G$7:$G136)))</f>
        <v/>
      </c>
      <c r="G136" s="253" t="str">
        <f t="shared" ref="G136:G199" ca="1" si="20">IF($C136="","",IF($C136=$C135,"",IF(INDIRECT($C136&amp;"!g5")="","",INDIRECT($C136&amp;"!g5"))))</f>
        <v/>
      </c>
      <c r="H136" s="252" t="str">
        <f t="shared" si="17"/>
        <v/>
      </c>
      <c r="I136" s="255" t="str">
        <f t="shared" ref="I136:I199" ca="1" si="21">IF($C136="","",IF($J136="","",IF(VLOOKUP($J136,INDIRECT($C136&amp;"!$A$12:$b$500"),2,0)=0,"",VLOOKUP($J136,INDIRECT($C136&amp;"!$A$12:$b$500"),2,0))))</f>
        <v/>
      </c>
      <c r="J136" s="252" t="str">
        <f t="shared" ref="J136:J199" ca="1" si="22">IF($C136="","",IF($C136&gt;$C135,1,COUNTA(INDIRECT($C136&amp;"!$D$12:$D$500")-(COUNTA(INDIRECT($C136&amp;"!$D$12:$D$500")-1)))+$J135))</f>
        <v/>
      </c>
      <c r="K136" s="134" t="str">
        <f t="shared" ref="K136:K199" ca="1" si="23">IF($C136="","",IF($J136="","",VLOOKUP($J136,INDIRECT($C136&amp;"!$d$12:$K$500"),2,0)))</f>
        <v/>
      </c>
      <c r="L136" s="337"/>
      <c r="M136" s="337"/>
    </row>
    <row r="137" spans="2:13">
      <c r="B137" s="239"/>
      <c r="C137" s="135" t="str">
        <f t="shared" si="16"/>
        <v/>
      </c>
      <c r="D137" s="133" t="str">
        <f t="shared" ca="1" si="18"/>
        <v/>
      </c>
      <c r="E137" s="133" t="str">
        <f t="shared" ca="1" si="19"/>
        <v/>
      </c>
      <c r="F137" s="252" t="str">
        <f>IF($C137="","",IF($G137="","",COUNTA(G$7:$G137)-COUNTBLANK(G$7:$G137)))</f>
        <v/>
      </c>
      <c r="G137" s="253" t="str">
        <f t="shared" ca="1" si="20"/>
        <v/>
      </c>
      <c r="H137" s="252" t="str">
        <f t="shared" si="17"/>
        <v/>
      </c>
      <c r="I137" s="255" t="str">
        <f t="shared" ca="1" si="21"/>
        <v/>
      </c>
      <c r="J137" s="252" t="str">
        <f t="shared" ca="1" si="22"/>
        <v/>
      </c>
      <c r="K137" s="134" t="str">
        <f t="shared" ca="1" si="23"/>
        <v/>
      </c>
      <c r="L137" s="337"/>
      <c r="M137" s="337"/>
    </row>
    <row r="138" spans="2:13">
      <c r="B138" s="239"/>
      <c r="C138" s="135" t="str">
        <f t="shared" si="16"/>
        <v/>
      </c>
      <c r="D138" s="133" t="str">
        <f t="shared" ca="1" si="18"/>
        <v/>
      </c>
      <c r="E138" s="133" t="str">
        <f t="shared" ca="1" si="19"/>
        <v/>
      </c>
      <c r="F138" s="252" t="str">
        <f>IF($C138="","",IF($G138="","",COUNTA(G$7:$G138)-COUNTBLANK(G$7:$G138)))</f>
        <v/>
      </c>
      <c r="G138" s="253" t="str">
        <f t="shared" ca="1" si="20"/>
        <v/>
      </c>
      <c r="H138" s="252" t="str">
        <f t="shared" si="17"/>
        <v/>
      </c>
      <c r="I138" s="255" t="str">
        <f t="shared" ca="1" si="21"/>
        <v/>
      </c>
      <c r="J138" s="252" t="str">
        <f t="shared" ca="1" si="22"/>
        <v/>
      </c>
      <c r="K138" s="134" t="str">
        <f t="shared" ca="1" si="23"/>
        <v/>
      </c>
      <c r="L138" s="337"/>
      <c r="M138" s="337"/>
    </row>
    <row r="139" spans="2:13">
      <c r="B139" s="239"/>
      <c r="C139" s="135" t="str">
        <f t="shared" si="16"/>
        <v/>
      </c>
      <c r="D139" s="133" t="str">
        <f t="shared" ca="1" si="18"/>
        <v/>
      </c>
      <c r="E139" s="133" t="str">
        <f t="shared" ca="1" si="19"/>
        <v/>
      </c>
      <c r="F139" s="252" t="str">
        <f>IF($C139="","",IF($G139="","",COUNTA(G$7:$G139)-COUNTBLANK(G$7:$G139)))</f>
        <v/>
      </c>
      <c r="G139" s="253" t="str">
        <f t="shared" ca="1" si="20"/>
        <v/>
      </c>
      <c r="H139" s="252" t="str">
        <f t="shared" si="17"/>
        <v/>
      </c>
      <c r="I139" s="255" t="str">
        <f t="shared" ca="1" si="21"/>
        <v/>
      </c>
      <c r="J139" s="252" t="str">
        <f t="shared" ca="1" si="22"/>
        <v/>
      </c>
      <c r="K139" s="134" t="str">
        <f t="shared" ca="1" si="23"/>
        <v/>
      </c>
      <c r="L139" s="337"/>
      <c r="M139" s="337"/>
    </row>
    <row r="140" spans="2:13">
      <c r="B140" s="239"/>
      <c r="C140" s="135" t="str">
        <f t="shared" si="16"/>
        <v/>
      </c>
      <c r="D140" s="133" t="str">
        <f t="shared" ca="1" si="18"/>
        <v/>
      </c>
      <c r="E140" s="133" t="str">
        <f t="shared" ca="1" si="19"/>
        <v/>
      </c>
      <c r="F140" s="252" t="str">
        <f>IF($C140="","",IF($G140="","",COUNTA(G$7:$G140)-COUNTBLANK(G$7:$G140)))</f>
        <v/>
      </c>
      <c r="G140" s="253" t="str">
        <f t="shared" ca="1" si="20"/>
        <v/>
      </c>
      <c r="H140" s="252" t="str">
        <f t="shared" si="17"/>
        <v/>
      </c>
      <c r="I140" s="255" t="str">
        <f t="shared" ca="1" si="21"/>
        <v/>
      </c>
      <c r="J140" s="252" t="str">
        <f t="shared" ca="1" si="22"/>
        <v/>
      </c>
      <c r="K140" s="134" t="str">
        <f t="shared" ca="1" si="23"/>
        <v/>
      </c>
      <c r="L140" s="337"/>
      <c r="M140" s="337"/>
    </row>
    <row r="141" spans="2:13">
      <c r="B141" s="239"/>
      <c r="C141" s="135" t="str">
        <f t="shared" si="16"/>
        <v/>
      </c>
      <c r="D141" s="133" t="str">
        <f t="shared" ca="1" si="18"/>
        <v/>
      </c>
      <c r="E141" s="133" t="str">
        <f t="shared" ca="1" si="19"/>
        <v/>
      </c>
      <c r="F141" s="252" t="str">
        <f>IF($C141="","",IF($G141="","",COUNTA(G$7:$G141)-COUNTBLANK(G$7:$G141)))</f>
        <v/>
      </c>
      <c r="G141" s="253" t="str">
        <f t="shared" ca="1" si="20"/>
        <v/>
      </c>
      <c r="H141" s="252" t="str">
        <f t="shared" si="17"/>
        <v/>
      </c>
      <c r="I141" s="255" t="str">
        <f t="shared" ca="1" si="21"/>
        <v/>
      </c>
      <c r="J141" s="252" t="str">
        <f t="shared" ca="1" si="22"/>
        <v/>
      </c>
      <c r="K141" s="134" t="str">
        <f t="shared" ca="1" si="23"/>
        <v/>
      </c>
      <c r="L141" s="337"/>
      <c r="M141" s="337"/>
    </row>
    <row r="142" spans="2:13">
      <c r="B142" s="239"/>
      <c r="C142" s="135" t="str">
        <f t="shared" si="16"/>
        <v/>
      </c>
      <c r="D142" s="133" t="str">
        <f t="shared" ca="1" si="18"/>
        <v/>
      </c>
      <c r="E142" s="133" t="str">
        <f t="shared" ca="1" si="19"/>
        <v/>
      </c>
      <c r="F142" s="252" t="str">
        <f>IF($C142="","",IF($G142="","",COUNTA(G$7:$G142)-COUNTBLANK(G$7:$G142)))</f>
        <v/>
      </c>
      <c r="G142" s="253" t="str">
        <f t="shared" ca="1" si="20"/>
        <v/>
      </c>
      <c r="H142" s="252" t="str">
        <f t="shared" si="17"/>
        <v/>
      </c>
      <c r="I142" s="255" t="str">
        <f t="shared" ca="1" si="21"/>
        <v/>
      </c>
      <c r="J142" s="252" t="str">
        <f t="shared" ca="1" si="22"/>
        <v/>
      </c>
      <c r="K142" s="134" t="str">
        <f t="shared" ca="1" si="23"/>
        <v/>
      </c>
      <c r="L142" s="337"/>
      <c r="M142" s="337"/>
    </row>
    <row r="143" spans="2:13">
      <c r="B143" s="239"/>
      <c r="C143" s="135" t="str">
        <f t="shared" si="16"/>
        <v/>
      </c>
      <c r="D143" s="133" t="str">
        <f t="shared" ca="1" si="18"/>
        <v/>
      </c>
      <c r="E143" s="133" t="str">
        <f t="shared" ca="1" si="19"/>
        <v/>
      </c>
      <c r="F143" s="252" t="str">
        <f>IF($C143="","",IF($G143="","",COUNTA(G$7:$G143)-COUNTBLANK(G$7:$G143)))</f>
        <v/>
      </c>
      <c r="G143" s="253" t="str">
        <f t="shared" ca="1" si="20"/>
        <v/>
      </c>
      <c r="H143" s="252" t="str">
        <f t="shared" si="17"/>
        <v/>
      </c>
      <c r="I143" s="255" t="str">
        <f t="shared" ca="1" si="21"/>
        <v/>
      </c>
      <c r="J143" s="252" t="str">
        <f t="shared" ca="1" si="22"/>
        <v/>
      </c>
      <c r="K143" s="134" t="str">
        <f t="shared" ca="1" si="23"/>
        <v/>
      </c>
      <c r="L143" s="337"/>
      <c r="M143" s="337"/>
    </row>
    <row r="144" spans="2:13">
      <c r="B144" s="239"/>
      <c r="C144" s="135" t="str">
        <f t="shared" si="16"/>
        <v/>
      </c>
      <c r="D144" s="133" t="str">
        <f t="shared" ca="1" si="18"/>
        <v/>
      </c>
      <c r="E144" s="133" t="str">
        <f t="shared" ca="1" si="19"/>
        <v/>
      </c>
      <c r="F144" s="252" t="str">
        <f>IF($C144="","",IF($G144="","",COUNTA(G$7:$G144)-COUNTBLANK(G$7:$G144)))</f>
        <v/>
      </c>
      <c r="G144" s="253" t="str">
        <f t="shared" ca="1" si="20"/>
        <v/>
      </c>
      <c r="H144" s="252" t="str">
        <f t="shared" si="17"/>
        <v/>
      </c>
      <c r="I144" s="255" t="str">
        <f t="shared" ca="1" si="21"/>
        <v/>
      </c>
      <c r="J144" s="252" t="str">
        <f t="shared" ca="1" si="22"/>
        <v/>
      </c>
      <c r="K144" s="134" t="str">
        <f t="shared" ca="1" si="23"/>
        <v/>
      </c>
      <c r="L144" s="337"/>
      <c r="M144" s="337"/>
    </row>
    <row r="145" spans="2:13">
      <c r="B145" s="239"/>
      <c r="C145" s="135" t="str">
        <f t="shared" si="16"/>
        <v/>
      </c>
      <c r="D145" s="133" t="str">
        <f t="shared" ca="1" si="18"/>
        <v/>
      </c>
      <c r="E145" s="133" t="str">
        <f t="shared" ca="1" si="19"/>
        <v/>
      </c>
      <c r="F145" s="252" t="str">
        <f>IF($C145="","",IF($G145="","",COUNTA(G$7:$G145)-COUNTBLANK(G$7:$G145)))</f>
        <v/>
      </c>
      <c r="G145" s="253" t="str">
        <f t="shared" ca="1" si="20"/>
        <v/>
      </c>
      <c r="H145" s="252" t="str">
        <f t="shared" si="17"/>
        <v/>
      </c>
      <c r="I145" s="255" t="str">
        <f t="shared" ca="1" si="21"/>
        <v/>
      </c>
      <c r="J145" s="252" t="str">
        <f t="shared" ca="1" si="22"/>
        <v/>
      </c>
      <c r="K145" s="134" t="str">
        <f t="shared" ca="1" si="23"/>
        <v/>
      </c>
      <c r="L145" s="337"/>
      <c r="M145" s="337"/>
    </row>
    <row r="146" spans="2:13">
      <c r="B146" s="239"/>
      <c r="C146" s="135" t="str">
        <f t="shared" si="16"/>
        <v/>
      </c>
      <c r="D146" s="133" t="str">
        <f t="shared" ca="1" si="18"/>
        <v/>
      </c>
      <c r="E146" s="133" t="str">
        <f t="shared" ca="1" si="19"/>
        <v/>
      </c>
      <c r="F146" s="252" t="str">
        <f>IF($C146="","",IF($G146="","",COUNTA(G$7:$G146)-COUNTBLANK(G$7:$G146)))</f>
        <v/>
      </c>
      <c r="G146" s="253" t="str">
        <f t="shared" ca="1" si="20"/>
        <v/>
      </c>
      <c r="H146" s="252" t="str">
        <f t="shared" si="17"/>
        <v/>
      </c>
      <c r="I146" s="255" t="str">
        <f t="shared" ca="1" si="21"/>
        <v/>
      </c>
      <c r="J146" s="252" t="str">
        <f t="shared" ca="1" si="22"/>
        <v/>
      </c>
      <c r="K146" s="134" t="str">
        <f t="shared" ca="1" si="23"/>
        <v/>
      </c>
      <c r="L146" s="337"/>
      <c r="M146" s="337"/>
    </row>
    <row r="147" spans="2:13">
      <c r="B147" s="239"/>
      <c r="C147" s="135" t="str">
        <f t="shared" si="16"/>
        <v/>
      </c>
      <c r="D147" s="133" t="str">
        <f t="shared" ca="1" si="18"/>
        <v/>
      </c>
      <c r="E147" s="133" t="str">
        <f t="shared" ca="1" si="19"/>
        <v/>
      </c>
      <c r="F147" s="252" t="str">
        <f>IF($C147="","",IF($G147="","",COUNTA(G$7:$G147)-COUNTBLANK(G$7:$G147)))</f>
        <v/>
      </c>
      <c r="G147" s="253" t="str">
        <f t="shared" ca="1" si="20"/>
        <v/>
      </c>
      <c r="H147" s="252" t="str">
        <f t="shared" si="17"/>
        <v/>
      </c>
      <c r="I147" s="255" t="str">
        <f t="shared" ca="1" si="21"/>
        <v/>
      </c>
      <c r="J147" s="252" t="str">
        <f t="shared" ca="1" si="22"/>
        <v/>
      </c>
      <c r="K147" s="134" t="str">
        <f t="shared" ca="1" si="23"/>
        <v/>
      </c>
      <c r="L147" s="337"/>
      <c r="M147" s="337"/>
    </row>
    <row r="148" spans="2:13">
      <c r="B148" s="239"/>
      <c r="C148" s="135" t="str">
        <f t="shared" si="16"/>
        <v/>
      </c>
      <c r="D148" s="133" t="str">
        <f t="shared" ca="1" si="18"/>
        <v/>
      </c>
      <c r="E148" s="133" t="str">
        <f t="shared" ca="1" si="19"/>
        <v/>
      </c>
      <c r="F148" s="252" t="str">
        <f>IF($C148="","",IF($G148="","",COUNTA(G$7:$G148)-COUNTBLANK(G$7:$G148)))</f>
        <v/>
      </c>
      <c r="G148" s="253" t="str">
        <f t="shared" ca="1" si="20"/>
        <v/>
      </c>
      <c r="H148" s="252" t="str">
        <f t="shared" si="17"/>
        <v/>
      </c>
      <c r="I148" s="255" t="str">
        <f t="shared" ca="1" si="21"/>
        <v/>
      </c>
      <c r="J148" s="252" t="str">
        <f t="shared" ca="1" si="22"/>
        <v/>
      </c>
      <c r="K148" s="134" t="str">
        <f t="shared" ca="1" si="23"/>
        <v/>
      </c>
      <c r="L148" s="337"/>
      <c r="M148" s="337"/>
    </row>
    <row r="149" spans="2:13">
      <c r="B149" s="239"/>
      <c r="C149" s="135" t="str">
        <f t="shared" si="16"/>
        <v/>
      </c>
      <c r="D149" s="133" t="str">
        <f t="shared" ca="1" si="18"/>
        <v/>
      </c>
      <c r="E149" s="133" t="str">
        <f t="shared" ca="1" si="19"/>
        <v/>
      </c>
      <c r="F149" s="252" t="str">
        <f>IF($C149="","",IF($G149="","",COUNTA(G$7:$G149)-COUNTBLANK(G$7:$G149)))</f>
        <v/>
      </c>
      <c r="G149" s="253" t="str">
        <f t="shared" ca="1" si="20"/>
        <v/>
      </c>
      <c r="H149" s="252" t="str">
        <f t="shared" si="17"/>
        <v/>
      </c>
      <c r="I149" s="255" t="str">
        <f t="shared" ca="1" si="21"/>
        <v/>
      </c>
      <c r="J149" s="252" t="str">
        <f t="shared" ca="1" si="22"/>
        <v/>
      </c>
      <c r="K149" s="134" t="str">
        <f t="shared" ca="1" si="23"/>
        <v/>
      </c>
      <c r="L149" s="337"/>
      <c r="M149" s="337"/>
    </row>
    <row r="150" spans="2:13">
      <c r="B150" s="239"/>
      <c r="C150" s="135" t="str">
        <f t="shared" si="16"/>
        <v/>
      </c>
      <c r="D150" s="133" t="str">
        <f t="shared" ca="1" si="18"/>
        <v/>
      </c>
      <c r="E150" s="133" t="str">
        <f t="shared" ca="1" si="19"/>
        <v/>
      </c>
      <c r="F150" s="252" t="str">
        <f>IF($C150="","",IF($G150="","",COUNTA(G$7:$G150)-COUNTBLANK(G$7:$G150)))</f>
        <v/>
      </c>
      <c r="G150" s="253" t="str">
        <f t="shared" ca="1" si="20"/>
        <v/>
      </c>
      <c r="H150" s="252" t="str">
        <f t="shared" si="17"/>
        <v/>
      </c>
      <c r="I150" s="255" t="str">
        <f t="shared" ca="1" si="21"/>
        <v/>
      </c>
      <c r="J150" s="252" t="str">
        <f t="shared" ca="1" si="22"/>
        <v/>
      </c>
      <c r="K150" s="134" t="str">
        <f t="shared" ca="1" si="23"/>
        <v/>
      </c>
      <c r="L150" s="337"/>
      <c r="M150" s="337"/>
    </row>
    <row r="151" spans="2:13">
      <c r="B151" s="239"/>
      <c r="C151" s="135" t="str">
        <f t="shared" si="16"/>
        <v/>
      </c>
      <c r="D151" s="133" t="str">
        <f t="shared" ca="1" si="18"/>
        <v/>
      </c>
      <c r="E151" s="133" t="str">
        <f t="shared" ca="1" si="19"/>
        <v/>
      </c>
      <c r="F151" s="252" t="str">
        <f>IF($C151="","",IF($G151="","",COUNTA(G$7:$G151)-COUNTBLANK(G$7:$G151)))</f>
        <v/>
      </c>
      <c r="G151" s="253" t="str">
        <f t="shared" ca="1" si="20"/>
        <v/>
      </c>
      <c r="H151" s="252" t="str">
        <f t="shared" si="17"/>
        <v/>
      </c>
      <c r="I151" s="255" t="str">
        <f t="shared" ca="1" si="21"/>
        <v/>
      </c>
      <c r="J151" s="252" t="str">
        <f t="shared" ca="1" si="22"/>
        <v/>
      </c>
      <c r="K151" s="134" t="str">
        <f t="shared" ca="1" si="23"/>
        <v/>
      </c>
      <c r="L151" s="337"/>
      <c r="M151" s="337"/>
    </row>
    <row r="152" spans="2:13">
      <c r="B152" s="239"/>
      <c r="C152" s="135" t="str">
        <f t="shared" si="16"/>
        <v/>
      </c>
      <c r="D152" s="133" t="str">
        <f t="shared" ca="1" si="18"/>
        <v/>
      </c>
      <c r="E152" s="133" t="str">
        <f t="shared" ca="1" si="19"/>
        <v/>
      </c>
      <c r="F152" s="252" t="str">
        <f>IF($C152="","",IF($G152="","",COUNTA(G$7:$G152)-COUNTBLANK(G$7:$G152)))</f>
        <v/>
      </c>
      <c r="G152" s="253" t="str">
        <f t="shared" ca="1" si="20"/>
        <v/>
      </c>
      <c r="H152" s="252" t="str">
        <f t="shared" si="17"/>
        <v/>
      </c>
      <c r="I152" s="255" t="str">
        <f t="shared" ca="1" si="21"/>
        <v/>
      </c>
      <c r="J152" s="252" t="str">
        <f t="shared" ca="1" si="22"/>
        <v/>
      </c>
      <c r="K152" s="134" t="str">
        <f t="shared" ca="1" si="23"/>
        <v/>
      </c>
      <c r="L152" s="337"/>
      <c r="M152" s="337"/>
    </row>
    <row r="153" spans="2:13">
      <c r="B153" s="239"/>
      <c r="C153" s="135" t="str">
        <f t="shared" si="16"/>
        <v/>
      </c>
      <c r="D153" s="133" t="str">
        <f t="shared" ca="1" si="18"/>
        <v/>
      </c>
      <c r="E153" s="133" t="str">
        <f t="shared" ca="1" si="19"/>
        <v/>
      </c>
      <c r="F153" s="252" t="str">
        <f>IF($C153="","",IF($G153="","",COUNTA(G$7:$G153)-COUNTBLANK(G$7:$G153)))</f>
        <v/>
      </c>
      <c r="G153" s="253" t="str">
        <f t="shared" ca="1" si="20"/>
        <v/>
      </c>
      <c r="H153" s="252" t="str">
        <f t="shared" si="17"/>
        <v/>
      </c>
      <c r="I153" s="255" t="str">
        <f t="shared" ca="1" si="21"/>
        <v/>
      </c>
      <c r="J153" s="252" t="str">
        <f t="shared" ca="1" si="22"/>
        <v/>
      </c>
      <c r="K153" s="134" t="str">
        <f t="shared" ca="1" si="23"/>
        <v/>
      </c>
      <c r="L153" s="337"/>
      <c r="M153" s="337"/>
    </row>
    <row r="154" spans="2:13">
      <c r="B154" s="239"/>
      <c r="C154" s="135" t="str">
        <f t="shared" si="16"/>
        <v/>
      </c>
      <c r="D154" s="133" t="str">
        <f t="shared" ca="1" si="18"/>
        <v/>
      </c>
      <c r="E154" s="133" t="str">
        <f t="shared" ca="1" si="19"/>
        <v/>
      </c>
      <c r="F154" s="252" t="str">
        <f>IF($C154="","",IF($G154="","",COUNTA(G$7:$G154)-COUNTBLANK(G$7:$G154)))</f>
        <v/>
      </c>
      <c r="G154" s="253" t="str">
        <f t="shared" ca="1" si="20"/>
        <v/>
      </c>
      <c r="H154" s="252" t="str">
        <f t="shared" si="17"/>
        <v/>
      </c>
      <c r="I154" s="255" t="str">
        <f t="shared" ca="1" si="21"/>
        <v/>
      </c>
      <c r="J154" s="252" t="str">
        <f t="shared" ca="1" si="22"/>
        <v/>
      </c>
      <c r="K154" s="134" t="str">
        <f t="shared" ca="1" si="23"/>
        <v/>
      </c>
      <c r="L154" s="337"/>
      <c r="M154" s="337"/>
    </row>
    <row r="155" spans="2:13">
      <c r="B155" s="239"/>
      <c r="C155" s="135" t="str">
        <f t="shared" si="16"/>
        <v/>
      </c>
      <c r="D155" s="133" t="str">
        <f t="shared" ca="1" si="18"/>
        <v/>
      </c>
      <c r="E155" s="133" t="str">
        <f t="shared" ca="1" si="19"/>
        <v/>
      </c>
      <c r="F155" s="252" t="str">
        <f>IF($C155="","",IF($G155="","",COUNTA(G$7:$G155)-COUNTBLANK(G$7:$G155)))</f>
        <v/>
      </c>
      <c r="G155" s="253" t="str">
        <f t="shared" ca="1" si="20"/>
        <v/>
      </c>
      <c r="H155" s="252" t="str">
        <f t="shared" si="17"/>
        <v/>
      </c>
      <c r="I155" s="255" t="str">
        <f t="shared" ca="1" si="21"/>
        <v/>
      </c>
      <c r="J155" s="252" t="str">
        <f t="shared" ca="1" si="22"/>
        <v/>
      </c>
      <c r="K155" s="134" t="str">
        <f t="shared" ca="1" si="23"/>
        <v/>
      </c>
      <c r="L155" s="337"/>
      <c r="M155" s="337"/>
    </row>
    <row r="156" spans="2:13">
      <c r="B156" s="239"/>
      <c r="C156" s="135" t="str">
        <f t="shared" si="16"/>
        <v/>
      </c>
      <c r="D156" s="133" t="str">
        <f t="shared" ca="1" si="18"/>
        <v/>
      </c>
      <c r="E156" s="133" t="str">
        <f t="shared" ca="1" si="19"/>
        <v/>
      </c>
      <c r="F156" s="252" t="str">
        <f>IF($C156="","",IF($G156="","",COUNTA(G$7:$G156)-COUNTBLANK(G$7:$G156)))</f>
        <v/>
      </c>
      <c r="G156" s="253" t="str">
        <f t="shared" ca="1" si="20"/>
        <v/>
      </c>
      <c r="H156" s="252" t="str">
        <f t="shared" si="17"/>
        <v/>
      </c>
      <c r="I156" s="255" t="str">
        <f t="shared" ca="1" si="21"/>
        <v/>
      </c>
      <c r="J156" s="252" t="str">
        <f t="shared" ca="1" si="22"/>
        <v/>
      </c>
      <c r="K156" s="134" t="str">
        <f t="shared" ca="1" si="23"/>
        <v/>
      </c>
      <c r="L156" s="337"/>
      <c r="M156" s="337"/>
    </row>
    <row r="157" spans="2:13">
      <c r="B157" s="239"/>
      <c r="C157" s="135" t="str">
        <f t="shared" si="16"/>
        <v/>
      </c>
      <c r="D157" s="133" t="str">
        <f t="shared" ca="1" si="18"/>
        <v/>
      </c>
      <c r="E157" s="133" t="str">
        <f t="shared" ca="1" si="19"/>
        <v/>
      </c>
      <c r="F157" s="252" t="str">
        <f>IF($C157="","",IF($G157="","",COUNTA(G$7:$G157)-COUNTBLANK(G$7:$G157)))</f>
        <v/>
      </c>
      <c r="G157" s="253" t="str">
        <f t="shared" ca="1" si="20"/>
        <v/>
      </c>
      <c r="H157" s="252" t="str">
        <f t="shared" si="17"/>
        <v/>
      </c>
      <c r="I157" s="255" t="str">
        <f t="shared" ca="1" si="21"/>
        <v/>
      </c>
      <c r="J157" s="252" t="str">
        <f t="shared" ca="1" si="22"/>
        <v/>
      </c>
      <c r="K157" s="134" t="str">
        <f t="shared" ca="1" si="23"/>
        <v/>
      </c>
      <c r="L157" s="337"/>
      <c r="M157" s="337"/>
    </row>
    <row r="158" spans="2:13">
      <c r="B158" s="239"/>
      <c r="C158" s="135" t="str">
        <f t="shared" si="16"/>
        <v/>
      </c>
      <c r="D158" s="133" t="str">
        <f t="shared" ca="1" si="18"/>
        <v/>
      </c>
      <c r="E158" s="133" t="str">
        <f t="shared" ca="1" si="19"/>
        <v/>
      </c>
      <c r="F158" s="252" t="str">
        <f>IF($C158="","",IF($G158="","",COUNTA(G$7:$G158)-COUNTBLANK(G$7:$G158)))</f>
        <v/>
      </c>
      <c r="G158" s="253" t="str">
        <f t="shared" ca="1" si="20"/>
        <v/>
      </c>
      <c r="H158" s="252" t="str">
        <f t="shared" si="17"/>
        <v/>
      </c>
      <c r="I158" s="255" t="str">
        <f t="shared" ca="1" si="21"/>
        <v/>
      </c>
      <c r="J158" s="252" t="str">
        <f t="shared" ca="1" si="22"/>
        <v/>
      </c>
      <c r="K158" s="134" t="str">
        <f t="shared" ca="1" si="23"/>
        <v/>
      </c>
      <c r="L158" s="337"/>
      <c r="M158" s="337"/>
    </row>
    <row r="159" spans="2:13">
      <c r="B159" s="239"/>
      <c r="C159" s="135" t="str">
        <f t="shared" si="16"/>
        <v/>
      </c>
      <c r="D159" s="133" t="str">
        <f t="shared" ca="1" si="18"/>
        <v/>
      </c>
      <c r="E159" s="133" t="str">
        <f t="shared" ca="1" si="19"/>
        <v/>
      </c>
      <c r="F159" s="252" t="str">
        <f>IF($C159="","",IF($G159="","",COUNTA(G$7:$G159)-COUNTBLANK(G$7:$G159)))</f>
        <v/>
      </c>
      <c r="G159" s="253" t="str">
        <f t="shared" ca="1" si="20"/>
        <v/>
      </c>
      <c r="H159" s="252" t="str">
        <f t="shared" si="17"/>
        <v/>
      </c>
      <c r="I159" s="255" t="str">
        <f t="shared" ca="1" si="21"/>
        <v/>
      </c>
      <c r="J159" s="252" t="str">
        <f t="shared" ca="1" si="22"/>
        <v/>
      </c>
      <c r="K159" s="134" t="str">
        <f t="shared" ca="1" si="23"/>
        <v/>
      </c>
      <c r="L159" s="337"/>
      <c r="M159" s="337"/>
    </row>
    <row r="160" spans="2:13">
      <c r="B160" s="239"/>
      <c r="C160" s="135" t="str">
        <f t="shared" si="16"/>
        <v/>
      </c>
      <c r="D160" s="133" t="str">
        <f t="shared" ca="1" si="18"/>
        <v/>
      </c>
      <c r="E160" s="133" t="str">
        <f t="shared" ca="1" si="19"/>
        <v/>
      </c>
      <c r="F160" s="252" t="str">
        <f>IF($C160="","",IF($G160="","",COUNTA(G$7:$G160)-COUNTBLANK(G$7:$G160)))</f>
        <v/>
      </c>
      <c r="G160" s="253" t="str">
        <f t="shared" ca="1" si="20"/>
        <v/>
      </c>
      <c r="H160" s="252" t="str">
        <f t="shared" si="17"/>
        <v/>
      </c>
      <c r="I160" s="255" t="str">
        <f t="shared" ca="1" si="21"/>
        <v/>
      </c>
      <c r="J160" s="252" t="str">
        <f t="shared" ca="1" si="22"/>
        <v/>
      </c>
      <c r="K160" s="134" t="str">
        <f t="shared" ca="1" si="23"/>
        <v/>
      </c>
      <c r="L160" s="337"/>
      <c r="M160" s="337"/>
    </row>
    <row r="161" spans="2:13">
      <c r="B161" s="239"/>
      <c r="C161" s="135" t="str">
        <f t="shared" si="16"/>
        <v/>
      </c>
      <c r="D161" s="133" t="str">
        <f t="shared" ca="1" si="18"/>
        <v/>
      </c>
      <c r="E161" s="133" t="str">
        <f t="shared" ca="1" si="19"/>
        <v/>
      </c>
      <c r="F161" s="252" t="str">
        <f>IF($C161="","",IF($G161="","",COUNTA(G$7:$G161)-COUNTBLANK(G$7:$G161)))</f>
        <v/>
      </c>
      <c r="G161" s="253" t="str">
        <f t="shared" ca="1" si="20"/>
        <v/>
      </c>
      <c r="H161" s="252" t="str">
        <f t="shared" si="17"/>
        <v/>
      </c>
      <c r="I161" s="255" t="str">
        <f t="shared" ca="1" si="21"/>
        <v/>
      </c>
      <c r="J161" s="252" t="str">
        <f t="shared" ca="1" si="22"/>
        <v/>
      </c>
      <c r="K161" s="134" t="str">
        <f t="shared" ca="1" si="23"/>
        <v/>
      </c>
      <c r="L161" s="337"/>
      <c r="M161" s="337"/>
    </row>
    <row r="162" spans="2:13">
      <c r="B162" s="239"/>
      <c r="C162" s="135" t="str">
        <f t="shared" si="16"/>
        <v/>
      </c>
      <c r="D162" s="133" t="str">
        <f t="shared" ca="1" si="18"/>
        <v/>
      </c>
      <c r="E162" s="133" t="str">
        <f t="shared" ca="1" si="19"/>
        <v/>
      </c>
      <c r="F162" s="252" t="str">
        <f>IF($C162="","",IF($G162="","",COUNTA(G$7:$G162)-COUNTBLANK(G$7:$G162)))</f>
        <v/>
      </c>
      <c r="G162" s="253" t="str">
        <f t="shared" ca="1" si="20"/>
        <v/>
      </c>
      <c r="H162" s="252" t="str">
        <f t="shared" si="17"/>
        <v/>
      </c>
      <c r="I162" s="255" t="str">
        <f t="shared" ca="1" si="21"/>
        <v/>
      </c>
      <c r="J162" s="252" t="str">
        <f t="shared" ca="1" si="22"/>
        <v/>
      </c>
      <c r="K162" s="134" t="str">
        <f t="shared" ca="1" si="23"/>
        <v/>
      </c>
      <c r="L162" s="337"/>
      <c r="M162" s="337"/>
    </row>
    <row r="163" spans="2:13">
      <c r="B163" s="239"/>
      <c r="C163" s="135" t="str">
        <f t="shared" si="16"/>
        <v/>
      </c>
      <c r="D163" s="133" t="str">
        <f t="shared" ca="1" si="18"/>
        <v/>
      </c>
      <c r="E163" s="133" t="str">
        <f t="shared" ca="1" si="19"/>
        <v/>
      </c>
      <c r="F163" s="252" t="str">
        <f>IF($C163="","",IF($G163="","",COUNTA(G$7:$G163)-COUNTBLANK(G$7:$G163)))</f>
        <v/>
      </c>
      <c r="G163" s="253" t="str">
        <f t="shared" ca="1" si="20"/>
        <v/>
      </c>
      <c r="H163" s="252" t="str">
        <f t="shared" si="17"/>
        <v/>
      </c>
      <c r="I163" s="255" t="str">
        <f t="shared" ca="1" si="21"/>
        <v/>
      </c>
      <c r="J163" s="252" t="str">
        <f t="shared" ca="1" si="22"/>
        <v/>
      </c>
      <c r="K163" s="134" t="str">
        <f t="shared" ca="1" si="23"/>
        <v/>
      </c>
      <c r="L163" s="337"/>
      <c r="M163" s="337"/>
    </row>
    <row r="164" spans="2:13">
      <c r="B164" s="239"/>
      <c r="C164" s="135" t="str">
        <f t="shared" si="16"/>
        <v/>
      </c>
      <c r="D164" s="133" t="str">
        <f t="shared" ca="1" si="18"/>
        <v/>
      </c>
      <c r="E164" s="133" t="str">
        <f t="shared" ca="1" si="19"/>
        <v/>
      </c>
      <c r="F164" s="252" t="str">
        <f>IF($C164="","",IF($G164="","",COUNTA(G$7:$G164)-COUNTBLANK(G$7:$G164)))</f>
        <v/>
      </c>
      <c r="G164" s="253" t="str">
        <f t="shared" ca="1" si="20"/>
        <v/>
      </c>
      <c r="H164" s="252" t="str">
        <f t="shared" si="17"/>
        <v/>
      </c>
      <c r="I164" s="255" t="str">
        <f t="shared" ca="1" si="21"/>
        <v/>
      </c>
      <c r="J164" s="252" t="str">
        <f t="shared" ca="1" si="22"/>
        <v/>
      </c>
      <c r="K164" s="134" t="str">
        <f t="shared" ca="1" si="23"/>
        <v/>
      </c>
      <c r="L164" s="337"/>
      <c r="M164" s="337"/>
    </row>
    <row r="165" spans="2:13">
      <c r="B165" s="239"/>
      <c r="C165" s="135" t="str">
        <f t="shared" si="16"/>
        <v/>
      </c>
      <c r="D165" s="133" t="str">
        <f t="shared" ca="1" si="18"/>
        <v/>
      </c>
      <c r="E165" s="133" t="str">
        <f t="shared" ca="1" si="19"/>
        <v/>
      </c>
      <c r="F165" s="252" t="str">
        <f>IF($C165="","",IF($G165="","",COUNTA(G$7:$G165)-COUNTBLANK(G$7:$G165)))</f>
        <v/>
      </c>
      <c r="G165" s="253" t="str">
        <f t="shared" ca="1" si="20"/>
        <v/>
      </c>
      <c r="H165" s="252" t="str">
        <f t="shared" si="17"/>
        <v/>
      </c>
      <c r="I165" s="255" t="str">
        <f t="shared" ca="1" si="21"/>
        <v/>
      </c>
      <c r="J165" s="252" t="str">
        <f t="shared" ca="1" si="22"/>
        <v/>
      </c>
      <c r="K165" s="134" t="str">
        <f t="shared" ca="1" si="23"/>
        <v/>
      </c>
      <c r="L165" s="337"/>
      <c r="M165" s="337"/>
    </row>
    <row r="166" spans="2:13">
      <c r="B166" s="239"/>
      <c r="C166" s="135" t="str">
        <f t="shared" si="16"/>
        <v/>
      </c>
      <c r="D166" s="133" t="str">
        <f t="shared" ca="1" si="18"/>
        <v/>
      </c>
      <c r="E166" s="133" t="str">
        <f t="shared" ca="1" si="19"/>
        <v/>
      </c>
      <c r="F166" s="252" t="str">
        <f>IF($C166="","",IF($G166="","",COUNTA(G$7:$G166)-COUNTBLANK(G$7:$G166)))</f>
        <v/>
      </c>
      <c r="G166" s="253" t="str">
        <f t="shared" ca="1" si="20"/>
        <v/>
      </c>
      <c r="H166" s="252" t="str">
        <f t="shared" si="17"/>
        <v/>
      </c>
      <c r="I166" s="255" t="str">
        <f t="shared" ca="1" si="21"/>
        <v/>
      </c>
      <c r="J166" s="252" t="str">
        <f t="shared" ca="1" si="22"/>
        <v/>
      </c>
      <c r="K166" s="134" t="str">
        <f t="shared" ca="1" si="23"/>
        <v/>
      </c>
      <c r="L166" s="337"/>
      <c r="M166" s="337"/>
    </row>
    <row r="167" spans="2:13">
      <c r="B167" s="239"/>
      <c r="C167" s="135" t="str">
        <f t="shared" si="16"/>
        <v/>
      </c>
      <c r="D167" s="133" t="str">
        <f t="shared" ca="1" si="18"/>
        <v/>
      </c>
      <c r="E167" s="133" t="str">
        <f t="shared" ca="1" si="19"/>
        <v/>
      </c>
      <c r="F167" s="252" t="str">
        <f>IF($C167="","",IF($G167="","",COUNTA(G$7:$G167)-COUNTBLANK(G$7:$G167)))</f>
        <v/>
      </c>
      <c r="G167" s="253" t="str">
        <f t="shared" ca="1" si="20"/>
        <v/>
      </c>
      <c r="H167" s="252" t="str">
        <f t="shared" si="17"/>
        <v/>
      </c>
      <c r="I167" s="255" t="str">
        <f t="shared" ca="1" si="21"/>
        <v/>
      </c>
      <c r="J167" s="252" t="str">
        <f t="shared" ca="1" si="22"/>
        <v/>
      </c>
      <c r="K167" s="134" t="str">
        <f t="shared" ca="1" si="23"/>
        <v/>
      </c>
      <c r="L167" s="337"/>
      <c r="M167" s="337"/>
    </row>
    <row r="168" spans="2:13">
      <c r="B168" s="239"/>
      <c r="C168" s="135" t="str">
        <f t="shared" si="16"/>
        <v/>
      </c>
      <c r="D168" s="133" t="str">
        <f t="shared" ca="1" si="18"/>
        <v/>
      </c>
      <c r="E168" s="133" t="str">
        <f t="shared" ca="1" si="19"/>
        <v/>
      </c>
      <c r="F168" s="252" t="str">
        <f>IF($C168="","",IF($G168="","",COUNTA(G$7:$G168)-COUNTBLANK(G$7:$G168)))</f>
        <v/>
      </c>
      <c r="G168" s="253" t="str">
        <f t="shared" ca="1" si="20"/>
        <v/>
      </c>
      <c r="H168" s="252" t="str">
        <f t="shared" si="17"/>
        <v/>
      </c>
      <c r="I168" s="255" t="str">
        <f t="shared" ca="1" si="21"/>
        <v/>
      </c>
      <c r="J168" s="252" t="str">
        <f t="shared" ca="1" si="22"/>
        <v/>
      </c>
      <c r="K168" s="134" t="str">
        <f t="shared" ca="1" si="23"/>
        <v/>
      </c>
      <c r="L168" s="337"/>
      <c r="M168" s="337"/>
    </row>
    <row r="169" spans="2:13">
      <c r="B169" s="239"/>
      <c r="C169" s="135" t="str">
        <f t="shared" si="16"/>
        <v/>
      </c>
      <c r="D169" s="133" t="str">
        <f t="shared" ca="1" si="18"/>
        <v/>
      </c>
      <c r="E169" s="133" t="str">
        <f t="shared" ca="1" si="19"/>
        <v/>
      </c>
      <c r="F169" s="252" t="str">
        <f>IF($C169="","",IF($G169="","",COUNTA(G$7:$G169)-COUNTBLANK(G$7:$G169)))</f>
        <v/>
      </c>
      <c r="G169" s="253" t="str">
        <f t="shared" ca="1" si="20"/>
        <v/>
      </c>
      <c r="H169" s="252" t="str">
        <f t="shared" si="17"/>
        <v/>
      </c>
      <c r="I169" s="255" t="str">
        <f t="shared" ca="1" si="21"/>
        <v/>
      </c>
      <c r="J169" s="252" t="str">
        <f t="shared" ca="1" si="22"/>
        <v/>
      </c>
      <c r="K169" s="134" t="str">
        <f t="shared" ca="1" si="23"/>
        <v/>
      </c>
      <c r="L169" s="337"/>
      <c r="M169" s="337"/>
    </row>
    <row r="170" spans="2:13">
      <c r="B170" s="239"/>
      <c r="C170" s="135" t="str">
        <f t="shared" si="16"/>
        <v/>
      </c>
      <c r="D170" s="133" t="str">
        <f t="shared" ca="1" si="18"/>
        <v/>
      </c>
      <c r="E170" s="133" t="str">
        <f t="shared" ca="1" si="19"/>
        <v/>
      </c>
      <c r="F170" s="252" t="str">
        <f>IF($C170="","",IF($G170="","",COUNTA(G$7:$G170)-COUNTBLANK(G$7:$G170)))</f>
        <v/>
      </c>
      <c r="G170" s="253" t="str">
        <f t="shared" ca="1" si="20"/>
        <v/>
      </c>
      <c r="H170" s="252" t="str">
        <f t="shared" si="17"/>
        <v/>
      </c>
      <c r="I170" s="255" t="str">
        <f t="shared" ca="1" si="21"/>
        <v/>
      </c>
      <c r="J170" s="252" t="str">
        <f t="shared" ca="1" si="22"/>
        <v/>
      </c>
      <c r="K170" s="134" t="str">
        <f t="shared" ca="1" si="23"/>
        <v/>
      </c>
      <c r="L170" s="337"/>
      <c r="M170" s="337"/>
    </row>
    <row r="171" spans="2:13">
      <c r="B171" s="239"/>
      <c r="C171" s="135" t="str">
        <f t="shared" si="16"/>
        <v/>
      </c>
      <c r="D171" s="133" t="str">
        <f t="shared" ca="1" si="18"/>
        <v/>
      </c>
      <c r="E171" s="133" t="str">
        <f t="shared" ca="1" si="19"/>
        <v/>
      </c>
      <c r="F171" s="252" t="str">
        <f>IF($C171="","",IF($G171="","",COUNTA(G$7:$G171)-COUNTBLANK(G$7:$G171)))</f>
        <v/>
      </c>
      <c r="G171" s="253" t="str">
        <f t="shared" ca="1" si="20"/>
        <v/>
      </c>
      <c r="H171" s="252" t="str">
        <f t="shared" si="17"/>
        <v/>
      </c>
      <c r="I171" s="255" t="str">
        <f t="shared" ca="1" si="21"/>
        <v/>
      </c>
      <c r="J171" s="252" t="str">
        <f t="shared" ca="1" si="22"/>
        <v/>
      </c>
      <c r="K171" s="134" t="str">
        <f t="shared" ca="1" si="23"/>
        <v/>
      </c>
      <c r="L171" s="337"/>
      <c r="M171" s="337"/>
    </row>
    <row r="172" spans="2:13">
      <c r="B172" s="239"/>
      <c r="C172" s="135" t="str">
        <f t="shared" si="16"/>
        <v/>
      </c>
      <c r="D172" s="133" t="str">
        <f t="shared" ca="1" si="18"/>
        <v/>
      </c>
      <c r="E172" s="133" t="str">
        <f t="shared" ca="1" si="19"/>
        <v/>
      </c>
      <c r="F172" s="252" t="str">
        <f>IF($C172="","",IF($G172="","",COUNTA(G$7:$G172)-COUNTBLANK(G$7:$G172)))</f>
        <v/>
      </c>
      <c r="G172" s="253" t="str">
        <f t="shared" ca="1" si="20"/>
        <v/>
      </c>
      <c r="H172" s="252" t="str">
        <f t="shared" si="17"/>
        <v/>
      </c>
      <c r="I172" s="255" t="str">
        <f t="shared" ca="1" si="21"/>
        <v/>
      </c>
      <c r="J172" s="252" t="str">
        <f t="shared" ca="1" si="22"/>
        <v/>
      </c>
      <c r="K172" s="134" t="str">
        <f t="shared" ca="1" si="23"/>
        <v/>
      </c>
      <c r="L172" s="337"/>
      <c r="M172" s="337"/>
    </row>
    <row r="173" spans="2:13">
      <c r="B173" s="239"/>
      <c r="C173" s="135" t="str">
        <f t="shared" si="16"/>
        <v/>
      </c>
      <c r="D173" s="133" t="str">
        <f t="shared" ca="1" si="18"/>
        <v/>
      </c>
      <c r="E173" s="133" t="str">
        <f t="shared" ca="1" si="19"/>
        <v/>
      </c>
      <c r="F173" s="252" t="str">
        <f>IF($C173="","",IF($G173="","",COUNTA(G$7:$G173)-COUNTBLANK(G$7:$G173)))</f>
        <v/>
      </c>
      <c r="G173" s="253" t="str">
        <f t="shared" ca="1" si="20"/>
        <v/>
      </c>
      <c r="H173" s="252" t="str">
        <f t="shared" si="17"/>
        <v/>
      </c>
      <c r="I173" s="255" t="str">
        <f t="shared" ca="1" si="21"/>
        <v/>
      </c>
      <c r="J173" s="252" t="str">
        <f t="shared" ca="1" si="22"/>
        <v/>
      </c>
      <c r="K173" s="134" t="str">
        <f t="shared" ca="1" si="23"/>
        <v/>
      </c>
      <c r="L173" s="337"/>
      <c r="M173" s="337"/>
    </row>
    <row r="174" spans="2:13">
      <c r="B174" s="239"/>
      <c r="C174" s="135" t="str">
        <f t="shared" si="16"/>
        <v/>
      </c>
      <c r="D174" s="133" t="str">
        <f t="shared" ca="1" si="18"/>
        <v/>
      </c>
      <c r="E174" s="133" t="str">
        <f t="shared" ca="1" si="19"/>
        <v/>
      </c>
      <c r="F174" s="252" t="str">
        <f>IF($C174="","",IF($G174="","",COUNTA(G$7:$G174)-COUNTBLANK(G$7:$G174)))</f>
        <v/>
      </c>
      <c r="G174" s="253" t="str">
        <f t="shared" ca="1" si="20"/>
        <v/>
      </c>
      <c r="H174" s="252" t="str">
        <f t="shared" si="17"/>
        <v/>
      </c>
      <c r="I174" s="255" t="str">
        <f t="shared" ca="1" si="21"/>
        <v/>
      </c>
      <c r="J174" s="252" t="str">
        <f t="shared" ca="1" si="22"/>
        <v/>
      </c>
      <c r="K174" s="134" t="str">
        <f t="shared" ca="1" si="23"/>
        <v/>
      </c>
      <c r="L174" s="337"/>
      <c r="M174" s="337"/>
    </row>
    <row r="175" spans="2:13">
      <c r="B175" s="239"/>
      <c r="C175" s="135" t="str">
        <f t="shared" si="16"/>
        <v/>
      </c>
      <c r="D175" s="133" t="str">
        <f t="shared" ca="1" si="18"/>
        <v/>
      </c>
      <c r="E175" s="133" t="str">
        <f t="shared" ca="1" si="19"/>
        <v/>
      </c>
      <c r="F175" s="252" t="str">
        <f>IF($C175="","",IF($G175="","",COUNTA(G$7:$G175)-COUNTBLANK(G$7:$G175)))</f>
        <v/>
      </c>
      <c r="G175" s="253" t="str">
        <f t="shared" ca="1" si="20"/>
        <v/>
      </c>
      <c r="H175" s="252" t="str">
        <f t="shared" si="17"/>
        <v/>
      </c>
      <c r="I175" s="255" t="str">
        <f t="shared" ca="1" si="21"/>
        <v/>
      </c>
      <c r="J175" s="252" t="str">
        <f t="shared" ca="1" si="22"/>
        <v/>
      </c>
      <c r="K175" s="134" t="str">
        <f t="shared" ca="1" si="23"/>
        <v/>
      </c>
      <c r="L175" s="337"/>
      <c r="M175" s="337"/>
    </row>
    <row r="176" spans="2:13">
      <c r="B176" s="239"/>
      <c r="C176" s="135" t="str">
        <f t="shared" si="16"/>
        <v/>
      </c>
      <c r="D176" s="133" t="str">
        <f t="shared" ca="1" si="18"/>
        <v/>
      </c>
      <c r="E176" s="133" t="str">
        <f t="shared" ca="1" si="19"/>
        <v/>
      </c>
      <c r="F176" s="252" t="str">
        <f>IF($C176="","",IF($G176="","",COUNTA(G$7:$G176)-COUNTBLANK(G$7:$G176)))</f>
        <v/>
      </c>
      <c r="G176" s="253" t="str">
        <f t="shared" ca="1" si="20"/>
        <v/>
      </c>
      <c r="H176" s="252" t="str">
        <f t="shared" si="17"/>
        <v/>
      </c>
      <c r="I176" s="255" t="str">
        <f t="shared" ca="1" si="21"/>
        <v/>
      </c>
      <c r="J176" s="252" t="str">
        <f t="shared" ca="1" si="22"/>
        <v/>
      </c>
      <c r="K176" s="134" t="str">
        <f t="shared" ca="1" si="23"/>
        <v/>
      </c>
      <c r="L176" s="337"/>
      <c r="M176" s="337"/>
    </row>
    <row r="177" spans="2:13">
      <c r="B177" s="239"/>
      <c r="C177" s="135" t="str">
        <f t="shared" si="16"/>
        <v/>
      </c>
      <c r="D177" s="133" t="str">
        <f t="shared" ca="1" si="18"/>
        <v/>
      </c>
      <c r="E177" s="133" t="str">
        <f t="shared" ca="1" si="19"/>
        <v/>
      </c>
      <c r="F177" s="252" t="str">
        <f>IF($C177="","",IF($G177="","",COUNTA(G$7:$G177)-COUNTBLANK(G$7:$G177)))</f>
        <v/>
      </c>
      <c r="G177" s="253" t="str">
        <f t="shared" ca="1" si="20"/>
        <v/>
      </c>
      <c r="H177" s="252" t="str">
        <f t="shared" si="17"/>
        <v/>
      </c>
      <c r="I177" s="255" t="str">
        <f t="shared" ca="1" si="21"/>
        <v/>
      </c>
      <c r="J177" s="252" t="str">
        <f t="shared" ca="1" si="22"/>
        <v/>
      </c>
      <c r="K177" s="134" t="str">
        <f t="shared" ca="1" si="23"/>
        <v/>
      </c>
      <c r="L177" s="337"/>
      <c r="M177" s="337"/>
    </row>
    <row r="178" spans="2:13">
      <c r="B178" s="239"/>
      <c r="C178" s="135" t="str">
        <f t="shared" si="16"/>
        <v/>
      </c>
      <c r="D178" s="133" t="str">
        <f t="shared" ca="1" si="18"/>
        <v/>
      </c>
      <c r="E178" s="133" t="str">
        <f t="shared" ca="1" si="19"/>
        <v/>
      </c>
      <c r="F178" s="252" t="str">
        <f>IF($C178="","",IF($G178="","",COUNTA(G$7:$G178)-COUNTBLANK(G$7:$G178)))</f>
        <v/>
      </c>
      <c r="G178" s="253" t="str">
        <f t="shared" ca="1" si="20"/>
        <v/>
      </c>
      <c r="H178" s="252" t="str">
        <f t="shared" si="17"/>
        <v/>
      </c>
      <c r="I178" s="255" t="str">
        <f t="shared" ca="1" si="21"/>
        <v/>
      </c>
      <c r="J178" s="252" t="str">
        <f t="shared" ca="1" si="22"/>
        <v/>
      </c>
      <c r="K178" s="134" t="str">
        <f t="shared" ca="1" si="23"/>
        <v/>
      </c>
      <c r="L178" s="337"/>
      <c r="M178" s="337"/>
    </row>
    <row r="179" spans="2:13">
      <c r="B179" s="239"/>
      <c r="C179" s="135" t="str">
        <f t="shared" si="16"/>
        <v/>
      </c>
      <c r="D179" s="133" t="str">
        <f t="shared" ca="1" si="18"/>
        <v/>
      </c>
      <c r="E179" s="133" t="str">
        <f t="shared" ca="1" si="19"/>
        <v/>
      </c>
      <c r="F179" s="252" t="str">
        <f>IF($C179="","",IF($G179="","",COUNTA(G$7:$G179)-COUNTBLANK(G$7:$G179)))</f>
        <v/>
      </c>
      <c r="G179" s="253" t="str">
        <f t="shared" ca="1" si="20"/>
        <v/>
      </c>
      <c r="H179" s="252" t="str">
        <f t="shared" si="17"/>
        <v/>
      </c>
      <c r="I179" s="255" t="str">
        <f t="shared" ca="1" si="21"/>
        <v/>
      </c>
      <c r="J179" s="252" t="str">
        <f t="shared" ca="1" si="22"/>
        <v/>
      </c>
      <c r="K179" s="134" t="str">
        <f t="shared" ca="1" si="23"/>
        <v/>
      </c>
      <c r="L179" s="337"/>
      <c r="M179" s="337"/>
    </row>
    <row r="180" spans="2:13">
      <c r="B180" s="239"/>
      <c r="C180" s="135" t="str">
        <f t="shared" si="16"/>
        <v/>
      </c>
      <c r="D180" s="133" t="str">
        <f t="shared" ca="1" si="18"/>
        <v/>
      </c>
      <c r="E180" s="133" t="str">
        <f t="shared" ca="1" si="19"/>
        <v/>
      </c>
      <c r="F180" s="252" t="str">
        <f>IF($C180="","",IF($G180="","",COUNTA(G$7:$G180)-COUNTBLANK(G$7:$G180)))</f>
        <v/>
      </c>
      <c r="G180" s="253" t="str">
        <f t="shared" ca="1" si="20"/>
        <v/>
      </c>
      <c r="H180" s="252" t="str">
        <f t="shared" si="17"/>
        <v/>
      </c>
      <c r="I180" s="255" t="str">
        <f t="shared" ca="1" si="21"/>
        <v/>
      </c>
      <c r="J180" s="252" t="str">
        <f t="shared" ca="1" si="22"/>
        <v/>
      </c>
      <c r="K180" s="134" t="str">
        <f t="shared" ca="1" si="23"/>
        <v/>
      </c>
      <c r="L180" s="337"/>
      <c r="M180" s="337"/>
    </row>
    <row r="181" spans="2:13">
      <c r="B181" s="239"/>
      <c r="C181" s="135" t="str">
        <f t="shared" si="16"/>
        <v/>
      </c>
      <c r="D181" s="133" t="str">
        <f t="shared" ca="1" si="18"/>
        <v/>
      </c>
      <c r="E181" s="133" t="str">
        <f t="shared" ca="1" si="19"/>
        <v/>
      </c>
      <c r="F181" s="252" t="str">
        <f>IF($C181="","",IF($G181="","",COUNTA(G$7:$G181)-COUNTBLANK(G$7:$G181)))</f>
        <v/>
      </c>
      <c r="G181" s="253" t="str">
        <f t="shared" ca="1" si="20"/>
        <v/>
      </c>
      <c r="H181" s="252" t="str">
        <f t="shared" si="17"/>
        <v/>
      </c>
      <c r="I181" s="255" t="str">
        <f t="shared" ca="1" si="21"/>
        <v/>
      </c>
      <c r="J181" s="252" t="str">
        <f t="shared" ca="1" si="22"/>
        <v/>
      </c>
      <c r="K181" s="134" t="str">
        <f t="shared" ca="1" si="23"/>
        <v/>
      </c>
      <c r="L181" s="337"/>
      <c r="M181" s="337"/>
    </row>
    <row r="182" spans="2:13">
      <c r="B182" s="239"/>
      <c r="C182" s="135" t="str">
        <f t="shared" si="16"/>
        <v/>
      </c>
      <c r="D182" s="133" t="str">
        <f t="shared" ca="1" si="18"/>
        <v/>
      </c>
      <c r="E182" s="133" t="str">
        <f t="shared" ca="1" si="19"/>
        <v/>
      </c>
      <c r="F182" s="252" t="str">
        <f>IF($C182="","",IF($G182="","",COUNTA(G$7:$G182)-COUNTBLANK(G$7:$G182)))</f>
        <v/>
      </c>
      <c r="G182" s="253" t="str">
        <f t="shared" ca="1" si="20"/>
        <v/>
      </c>
      <c r="H182" s="252" t="str">
        <f t="shared" si="17"/>
        <v/>
      </c>
      <c r="I182" s="255" t="str">
        <f t="shared" ca="1" si="21"/>
        <v/>
      </c>
      <c r="J182" s="252" t="str">
        <f t="shared" ca="1" si="22"/>
        <v/>
      </c>
      <c r="K182" s="134" t="str">
        <f t="shared" ca="1" si="23"/>
        <v/>
      </c>
      <c r="L182" s="337"/>
      <c r="M182" s="337"/>
    </row>
    <row r="183" spans="2:13">
      <c r="B183" s="239"/>
      <c r="C183" s="135" t="str">
        <f t="shared" si="16"/>
        <v/>
      </c>
      <c r="D183" s="133" t="str">
        <f t="shared" ca="1" si="18"/>
        <v/>
      </c>
      <c r="E183" s="133" t="str">
        <f t="shared" ca="1" si="19"/>
        <v/>
      </c>
      <c r="F183" s="252" t="str">
        <f>IF($C183="","",IF($G183="","",COUNTA(G$7:$G183)-COUNTBLANK(G$7:$G183)))</f>
        <v/>
      </c>
      <c r="G183" s="253" t="str">
        <f t="shared" ca="1" si="20"/>
        <v/>
      </c>
      <c r="H183" s="252" t="str">
        <f t="shared" si="17"/>
        <v/>
      </c>
      <c r="I183" s="255" t="str">
        <f t="shared" ca="1" si="21"/>
        <v/>
      </c>
      <c r="J183" s="252" t="str">
        <f t="shared" ca="1" si="22"/>
        <v/>
      </c>
      <c r="K183" s="134" t="str">
        <f t="shared" ca="1" si="23"/>
        <v/>
      </c>
      <c r="L183" s="337"/>
      <c r="M183" s="337"/>
    </row>
    <row r="184" spans="2:13">
      <c r="B184" s="239"/>
      <c r="C184" s="135" t="str">
        <f t="shared" si="16"/>
        <v/>
      </c>
      <c r="D184" s="133" t="str">
        <f t="shared" ca="1" si="18"/>
        <v/>
      </c>
      <c r="E184" s="133" t="str">
        <f t="shared" ca="1" si="19"/>
        <v/>
      </c>
      <c r="F184" s="252" t="str">
        <f>IF($C184="","",IF($G184="","",COUNTA(G$7:$G184)-COUNTBLANK(G$7:$G184)))</f>
        <v/>
      </c>
      <c r="G184" s="253" t="str">
        <f t="shared" ca="1" si="20"/>
        <v/>
      </c>
      <c r="H184" s="252" t="str">
        <f t="shared" si="17"/>
        <v/>
      </c>
      <c r="I184" s="255" t="str">
        <f t="shared" ca="1" si="21"/>
        <v/>
      </c>
      <c r="J184" s="252" t="str">
        <f t="shared" ca="1" si="22"/>
        <v/>
      </c>
      <c r="K184" s="134" t="str">
        <f t="shared" ca="1" si="23"/>
        <v/>
      </c>
      <c r="L184" s="337"/>
      <c r="M184" s="337"/>
    </row>
    <row r="185" spans="2:13">
      <c r="B185" s="239"/>
      <c r="C185" s="135" t="str">
        <f t="shared" si="16"/>
        <v/>
      </c>
      <c r="D185" s="133" t="str">
        <f t="shared" ca="1" si="18"/>
        <v/>
      </c>
      <c r="E185" s="133" t="str">
        <f t="shared" ca="1" si="19"/>
        <v/>
      </c>
      <c r="F185" s="252" t="str">
        <f>IF($C185="","",IF($G185="","",COUNTA(G$7:$G185)-COUNTBLANK(G$7:$G185)))</f>
        <v/>
      </c>
      <c r="G185" s="253" t="str">
        <f t="shared" ca="1" si="20"/>
        <v/>
      </c>
      <c r="H185" s="252" t="str">
        <f t="shared" si="17"/>
        <v/>
      </c>
      <c r="I185" s="255" t="str">
        <f t="shared" ca="1" si="21"/>
        <v/>
      </c>
      <c r="J185" s="252" t="str">
        <f t="shared" ca="1" si="22"/>
        <v/>
      </c>
      <c r="K185" s="134" t="str">
        <f t="shared" ca="1" si="23"/>
        <v/>
      </c>
      <c r="L185" s="337"/>
      <c r="M185" s="337"/>
    </row>
    <row r="186" spans="2:13">
      <c r="B186" s="239"/>
      <c r="C186" s="135" t="str">
        <f t="shared" si="16"/>
        <v/>
      </c>
      <c r="D186" s="133" t="str">
        <f t="shared" ca="1" si="18"/>
        <v/>
      </c>
      <c r="E186" s="133" t="str">
        <f t="shared" ca="1" si="19"/>
        <v/>
      </c>
      <c r="F186" s="252" t="str">
        <f>IF($C186="","",IF($G186="","",COUNTA(G$7:$G186)-COUNTBLANK(G$7:$G186)))</f>
        <v/>
      </c>
      <c r="G186" s="253" t="str">
        <f t="shared" ca="1" si="20"/>
        <v/>
      </c>
      <c r="H186" s="252" t="str">
        <f t="shared" si="17"/>
        <v/>
      </c>
      <c r="I186" s="255" t="str">
        <f t="shared" ca="1" si="21"/>
        <v/>
      </c>
      <c r="J186" s="252" t="str">
        <f t="shared" ca="1" si="22"/>
        <v/>
      </c>
      <c r="K186" s="134" t="str">
        <f t="shared" ca="1" si="23"/>
        <v/>
      </c>
      <c r="L186" s="337"/>
      <c r="M186" s="337"/>
    </row>
    <row r="187" spans="2:13">
      <c r="B187" s="239"/>
      <c r="C187" s="135" t="str">
        <f t="shared" si="16"/>
        <v/>
      </c>
      <c r="D187" s="133" t="str">
        <f t="shared" ca="1" si="18"/>
        <v/>
      </c>
      <c r="E187" s="133" t="str">
        <f t="shared" ca="1" si="19"/>
        <v/>
      </c>
      <c r="F187" s="252" t="str">
        <f>IF($C187="","",IF($G187="","",COUNTA(G$7:$G187)-COUNTBLANK(G$7:$G187)))</f>
        <v/>
      </c>
      <c r="G187" s="253" t="str">
        <f t="shared" ca="1" si="20"/>
        <v/>
      </c>
      <c r="H187" s="252" t="str">
        <f t="shared" si="17"/>
        <v/>
      </c>
      <c r="I187" s="255" t="str">
        <f t="shared" ca="1" si="21"/>
        <v/>
      </c>
      <c r="J187" s="252" t="str">
        <f t="shared" ca="1" si="22"/>
        <v/>
      </c>
      <c r="K187" s="134" t="str">
        <f t="shared" ca="1" si="23"/>
        <v/>
      </c>
      <c r="L187" s="337"/>
      <c r="M187" s="337"/>
    </row>
    <row r="188" spans="2:13">
      <c r="B188" s="239"/>
      <c r="C188" s="135" t="str">
        <f t="shared" si="16"/>
        <v/>
      </c>
      <c r="D188" s="133" t="str">
        <f t="shared" ca="1" si="18"/>
        <v/>
      </c>
      <c r="E188" s="133" t="str">
        <f t="shared" ca="1" si="19"/>
        <v/>
      </c>
      <c r="F188" s="252" t="str">
        <f>IF($C188="","",IF($G188="","",COUNTA(G$7:$G188)-COUNTBLANK(G$7:$G188)))</f>
        <v/>
      </c>
      <c r="G188" s="253" t="str">
        <f t="shared" ca="1" si="20"/>
        <v/>
      </c>
      <c r="H188" s="252" t="str">
        <f t="shared" si="17"/>
        <v/>
      </c>
      <c r="I188" s="255" t="str">
        <f t="shared" ca="1" si="21"/>
        <v/>
      </c>
      <c r="J188" s="252" t="str">
        <f t="shared" ca="1" si="22"/>
        <v/>
      </c>
      <c r="K188" s="134" t="str">
        <f t="shared" ca="1" si="23"/>
        <v/>
      </c>
      <c r="L188" s="337"/>
      <c r="M188" s="337"/>
    </row>
    <row r="189" spans="2:13">
      <c r="B189" s="239"/>
      <c r="C189" s="135" t="str">
        <f t="shared" si="16"/>
        <v/>
      </c>
      <c r="D189" s="133" t="str">
        <f t="shared" ca="1" si="18"/>
        <v/>
      </c>
      <c r="E189" s="133" t="str">
        <f t="shared" ca="1" si="19"/>
        <v/>
      </c>
      <c r="F189" s="252" t="str">
        <f>IF($C189="","",IF($G189="","",COUNTA(G$7:$G189)-COUNTBLANK(G$7:$G189)))</f>
        <v/>
      </c>
      <c r="G189" s="253" t="str">
        <f t="shared" ca="1" si="20"/>
        <v/>
      </c>
      <c r="H189" s="252" t="str">
        <f t="shared" si="17"/>
        <v/>
      </c>
      <c r="I189" s="255" t="str">
        <f t="shared" ca="1" si="21"/>
        <v/>
      </c>
      <c r="J189" s="252" t="str">
        <f t="shared" ca="1" si="22"/>
        <v/>
      </c>
      <c r="K189" s="134" t="str">
        <f t="shared" ca="1" si="23"/>
        <v/>
      </c>
      <c r="L189" s="337"/>
      <c r="M189" s="337"/>
    </row>
    <row r="190" spans="2:13">
      <c r="B190" s="239"/>
      <c r="C190" s="135" t="str">
        <f t="shared" si="16"/>
        <v/>
      </c>
      <c r="D190" s="133" t="str">
        <f t="shared" ca="1" si="18"/>
        <v/>
      </c>
      <c r="E190" s="133" t="str">
        <f t="shared" ca="1" si="19"/>
        <v/>
      </c>
      <c r="F190" s="252" t="str">
        <f>IF($C190="","",IF($G190="","",COUNTA(G$7:$G190)-COUNTBLANK(G$7:$G190)))</f>
        <v/>
      </c>
      <c r="G190" s="253" t="str">
        <f t="shared" ca="1" si="20"/>
        <v/>
      </c>
      <c r="H190" s="252" t="str">
        <f t="shared" si="17"/>
        <v/>
      </c>
      <c r="I190" s="255" t="str">
        <f t="shared" ca="1" si="21"/>
        <v/>
      </c>
      <c r="J190" s="252" t="str">
        <f t="shared" ca="1" si="22"/>
        <v/>
      </c>
      <c r="K190" s="134" t="str">
        <f t="shared" ca="1" si="23"/>
        <v/>
      </c>
      <c r="L190" s="337"/>
      <c r="M190" s="337"/>
    </row>
    <row r="191" spans="2:13">
      <c r="B191" s="239"/>
      <c r="C191" s="135" t="str">
        <f t="shared" si="16"/>
        <v/>
      </c>
      <c r="D191" s="133" t="str">
        <f t="shared" ca="1" si="18"/>
        <v/>
      </c>
      <c r="E191" s="133" t="str">
        <f t="shared" ca="1" si="19"/>
        <v/>
      </c>
      <c r="F191" s="252" t="str">
        <f>IF($C191="","",IF($G191="","",COUNTA(G$7:$G191)-COUNTBLANK(G$7:$G191)))</f>
        <v/>
      </c>
      <c r="G191" s="253" t="str">
        <f t="shared" ca="1" si="20"/>
        <v/>
      </c>
      <c r="H191" s="252" t="str">
        <f t="shared" si="17"/>
        <v/>
      </c>
      <c r="I191" s="255" t="str">
        <f t="shared" ca="1" si="21"/>
        <v/>
      </c>
      <c r="J191" s="252" t="str">
        <f t="shared" ca="1" si="22"/>
        <v/>
      </c>
      <c r="K191" s="134" t="str">
        <f t="shared" ca="1" si="23"/>
        <v/>
      </c>
      <c r="L191" s="337"/>
      <c r="M191" s="337"/>
    </row>
    <row r="192" spans="2:13">
      <c r="B192" s="239"/>
      <c r="C192" s="135" t="str">
        <f t="shared" si="16"/>
        <v/>
      </c>
      <c r="D192" s="133" t="str">
        <f t="shared" ca="1" si="18"/>
        <v/>
      </c>
      <c r="E192" s="133" t="str">
        <f t="shared" ca="1" si="19"/>
        <v/>
      </c>
      <c r="F192" s="252" t="str">
        <f>IF($C192="","",IF($G192="","",COUNTA(G$7:$G192)-COUNTBLANK(G$7:$G192)))</f>
        <v/>
      </c>
      <c r="G192" s="253" t="str">
        <f t="shared" ca="1" si="20"/>
        <v/>
      </c>
      <c r="H192" s="252" t="str">
        <f t="shared" si="17"/>
        <v/>
      </c>
      <c r="I192" s="255" t="str">
        <f t="shared" ca="1" si="21"/>
        <v/>
      </c>
      <c r="J192" s="252" t="str">
        <f t="shared" ca="1" si="22"/>
        <v/>
      </c>
      <c r="K192" s="134" t="str">
        <f t="shared" ca="1" si="23"/>
        <v/>
      </c>
      <c r="L192" s="337"/>
      <c r="M192" s="337"/>
    </row>
    <row r="193" spans="2:13">
      <c r="B193" s="239"/>
      <c r="C193" s="135" t="str">
        <f t="shared" si="16"/>
        <v/>
      </c>
      <c r="D193" s="133" t="str">
        <f t="shared" ca="1" si="18"/>
        <v/>
      </c>
      <c r="E193" s="133" t="str">
        <f t="shared" ca="1" si="19"/>
        <v/>
      </c>
      <c r="F193" s="252" t="str">
        <f>IF($C193="","",IF($G193="","",COUNTA(G$7:$G193)-COUNTBLANK(G$7:$G193)))</f>
        <v/>
      </c>
      <c r="G193" s="253" t="str">
        <f t="shared" ca="1" si="20"/>
        <v/>
      </c>
      <c r="H193" s="252" t="str">
        <f t="shared" si="17"/>
        <v/>
      </c>
      <c r="I193" s="255" t="str">
        <f t="shared" ca="1" si="21"/>
        <v/>
      </c>
      <c r="J193" s="252" t="str">
        <f t="shared" ca="1" si="22"/>
        <v/>
      </c>
      <c r="K193" s="134" t="str">
        <f t="shared" ca="1" si="23"/>
        <v/>
      </c>
      <c r="L193" s="337"/>
      <c r="M193" s="337"/>
    </row>
    <row r="194" spans="2:13">
      <c r="B194" s="239"/>
      <c r="C194" s="135" t="str">
        <f t="shared" si="16"/>
        <v/>
      </c>
      <c r="D194" s="133" t="str">
        <f t="shared" ca="1" si="18"/>
        <v/>
      </c>
      <c r="E194" s="133" t="str">
        <f t="shared" ca="1" si="19"/>
        <v/>
      </c>
      <c r="F194" s="252" t="str">
        <f>IF($C194="","",IF($G194="","",COUNTA(G$7:$G194)-COUNTBLANK(G$7:$G194)))</f>
        <v/>
      </c>
      <c r="G194" s="253" t="str">
        <f t="shared" ca="1" si="20"/>
        <v/>
      </c>
      <c r="H194" s="252" t="str">
        <f t="shared" si="17"/>
        <v/>
      </c>
      <c r="I194" s="255" t="str">
        <f t="shared" ca="1" si="21"/>
        <v/>
      </c>
      <c r="J194" s="252" t="str">
        <f t="shared" ca="1" si="22"/>
        <v/>
      </c>
      <c r="K194" s="134" t="str">
        <f t="shared" ca="1" si="23"/>
        <v/>
      </c>
      <c r="L194" s="337"/>
      <c r="M194" s="337"/>
    </row>
    <row r="195" spans="2:13">
      <c r="B195" s="239"/>
      <c r="C195" s="135" t="str">
        <f t="shared" si="16"/>
        <v/>
      </c>
      <c r="D195" s="133" t="str">
        <f t="shared" ca="1" si="18"/>
        <v/>
      </c>
      <c r="E195" s="133" t="str">
        <f t="shared" ca="1" si="19"/>
        <v/>
      </c>
      <c r="F195" s="252" t="str">
        <f>IF($C195="","",IF($G195="","",COUNTA(G$7:$G195)-COUNTBLANK(G$7:$G195)))</f>
        <v/>
      </c>
      <c r="G195" s="253" t="str">
        <f t="shared" ca="1" si="20"/>
        <v/>
      </c>
      <c r="H195" s="252" t="str">
        <f t="shared" si="17"/>
        <v/>
      </c>
      <c r="I195" s="255" t="str">
        <f t="shared" ca="1" si="21"/>
        <v/>
      </c>
      <c r="J195" s="252" t="str">
        <f t="shared" ca="1" si="22"/>
        <v/>
      </c>
      <c r="K195" s="134" t="str">
        <f t="shared" ca="1" si="23"/>
        <v/>
      </c>
      <c r="L195" s="337"/>
      <c r="M195" s="337"/>
    </row>
    <row r="196" spans="2:13">
      <c r="B196" s="239"/>
      <c r="C196" s="135" t="str">
        <f t="shared" si="16"/>
        <v/>
      </c>
      <c r="D196" s="133" t="str">
        <f t="shared" ca="1" si="18"/>
        <v/>
      </c>
      <c r="E196" s="133" t="str">
        <f t="shared" ca="1" si="19"/>
        <v/>
      </c>
      <c r="F196" s="252" t="str">
        <f>IF($C196="","",IF($G196="","",COUNTA(G$7:$G196)-COUNTBLANK(G$7:$G196)))</f>
        <v/>
      </c>
      <c r="G196" s="253" t="str">
        <f t="shared" ca="1" si="20"/>
        <v/>
      </c>
      <c r="H196" s="252" t="str">
        <f t="shared" si="17"/>
        <v/>
      </c>
      <c r="I196" s="255" t="str">
        <f t="shared" ca="1" si="21"/>
        <v/>
      </c>
      <c r="J196" s="252" t="str">
        <f t="shared" ca="1" si="22"/>
        <v/>
      </c>
      <c r="K196" s="134" t="str">
        <f t="shared" ca="1" si="23"/>
        <v/>
      </c>
      <c r="L196" s="337"/>
      <c r="M196" s="337"/>
    </row>
    <row r="197" spans="2:13">
      <c r="B197" s="239"/>
      <c r="C197" s="135" t="str">
        <f t="shared" si="16"/>
        <v/>
      </c>
      <c r="D197" s="133" t="str">
        <f t="shared" ca="1" si="18"/>
        <v/>
      </c>
      <c r="E197" s="133" t="str">
        <f t="shared" ca="1" si="19"/>
        <v/>
      </c>
      <c r="F197" s="252" t="str">
        <f>IF($C197="","",IF($G197="","",COUNTA(G$7:$G197)-COUNTBLANK(G$7:$G197)))</f>
        <v/>
      </c>
      <c r="G197" s="253" t="str">
        <f t="shared" ca="1" si="20"/>
        <v/>
      </c>
      <c r="H197" s="252" t="str">
        <f t="shared" si="17"/>
        <v/>
      </c>
      <c r="I197" s="255" t="str">
        <f t="shared" ca="1" si="21"/>
        <v/>
      </c>
      <c r="J197" s="252" t="str">
        <f t="shared" ca="1" si="22"/>
        <v/>
      </c>
      <c r="K197" s="134" t="str">
        <f t="shared" ca="1" si="23"/>
        <v/>
      </c>
      <c r="L197" s="337"/>
      <c r="M197" s="337"/>
    </row>
    <row r="198" spans="2:13">
      <c r="B198" s="239"/>
      <c r="C198" s="135" t="str">
        <f t="shared" si="16"/>
        <v/>
      </c>
      <c r="D198" s="133" t="str">
        <f t="shared" ca="1" si="18"/>
        <v/>
      </c>
      <c r="E198" s="133" t="str">
        <f t="shared" ca="1" si="19"/>
        <v/>
      </c>
      <c r="F198" s="252" t="str">
        <f>IF($C198="","",IF($G198="","",COUNTA(G$7:$G198)-COUNTBLANK(G$7:$G198)))</f>
        <v/>
      </c>
      <c r="G198" s="253" t="str">
        <f t="shared" ca="1" si="20"/>
        <v/>
      </c>
      <c r="H198" s="252" t="str">
        <f t="shared" si="17"/>
        <v/>
      </c>
      <c r="I198" s="255" t="str">
        <f t="shared" ca="1" si="21"/>
        <v/>
      </c>
      <c r="J198" s="252" t="str">
        <f t="shared" ca="1" si="22"/>
        <v/>
      </c>
      <c r="K198" s="134" t="str">
        <f t="shared" ca="1" si="23"/>
        <v/>
      </c>
      <c r="L198" s="337"/>
      <c r="M198" s="337"/>
    </row>
    <row r="199" spans="2:13">
      <c r="B199" s="239"/>
      <c r="C199" s="135" t="str">
        <f t="shared" ref="C199:C203" si="24">IF($B199="","",SMALL($B$7:$B$500,ROW(B193)))</f>
        <v/>
      </c>
      <c r="D199" s="133" t="str">
        <f t="shared" ca="1" si="18"/>
        <v/>
      </c>
      <c r="E199" s="133" t="str">
        <f t="shared" ca="1" si="19"/>
        <v/>
      </c>
      <c r="F199" s="252" t="str">
        <f>IF($C199="","",IF($G199="","",COUNTA(G$7:$G199)-COUNTBLANK(G$7:$G199)))</f>
        <v/>
      </c>
      <c r="G199" s="253" t="str">
        <f t="shared" ca="1" si="20"/>
        <v/>
      </c>
      <c r="H199" s="252" t="str">
        <f t="shared" ref="H199:H203" si="25">IF($C199="","",IF($I199="","",LEFT($I199,1)))</f>
        <v/>
      </c>
      <c r="I199" s="255" t="str">
        <f t="shared" ca="1" si="21"/>
        <v/>
      </c>
      <c r="J199" s="252" t="str">
        <f t="shared" ca="1" si="22"/>
        <v/>
      </c>
      <c r="K199" s="134" t="str">
        <f t="shared" ca="1" si="23"/>
        <v/>
      </c>
      <c r="L199" s="337"/>
      <c r="M199" s="337"/>
    </row>
    <row r="200" spans="2:13">
      <c r="B200" s="239"/>
      <c r="C200" s="135" t="str">
        <f t="shared" si="24"/>
        <v/>
      </c>
      <c r="D200" s="133" t="str">
        <f t="shared" ref="D200:D203" ca="1" si="26">IF($C200="","",IF($C200=$C199,"",IF(INDIRECT($C200&amp;"!e4")="","",INDIRECT($C200&amp;"!e4"))))</f>
        <v/>
      </c>
      <c r="E200" s="133" t="str">
        <f t="shared" ref="E200:E203" ca="1" si="27">IF($C200="","",IF($C200=$C199,"",IF(INDIRECT($C200&amp;"!g4")="","",INDIRECT($C200&amp;"!g4"))))</f>
        <v/>
      </c>
      <c r="F200" s="252" t="str">
        <f>IF($C200="","",IF($G200="","",COUNTA(G$7:$G200)-COUNTBLANK(G$7:$G200)))</f>
        <v/>
      </c>
      <c r="G200" s="253" t="str">
        <f t="shared" ref="G200:G203" ca="1" si="28">IF($C200="","",IF($C200=$C199,"",IF(INDIRECT($C200&amp;"!g5")="","",INDIRECT($C200&amp;"!g5"))))</f>
        <v/>
      </c>
      <c r="H200" s="252" t="str">
        <f t="shared" si="25"/>
        <v/>
      </c>
      <c r="I200" s="255" t="str">
        <f t="shared" ref="I200:I203" ca="1" si="29">IF($C200="","",IF($J200="","",IF(VLOOKUP($J200,INDIRECT($C200&amp;"!$A$12:$b$500"),2,0)=0,"",VLOOKUP($J200,INDIRECT($C200&amp;"!$A$12:$b$500"),2,0))))</f>
        <v/>
      </c>
      <c r="J200" s="252" t="str">
        <f t="shared" ref="J200:J203" ca="1" si="30">IF($C200="","",IF($C200&gt;$C199,1,COUNTA(INDIRECT($C200&amp;"!$D$12:$D$500")-(COUNTA(INDIRECT($C200&amp;"!$D$12:$D$500")-1)))+$J199))</f>
        <v/>
      </c>
      <c r="K200" s="134" t="str">
        <f t="shared" ref="K200:K203" ca="1" si="31">IF($C200="","",IF($J200="","",VLOOKUP($J200,INDIRECT($C200&amp;"!$d$12:$K$500"),2,0)))</f>
        <v/>
      </c>
      <c r="L200" s="337"/>
      <c r="M200" s="337"/>
    </row>
    <row r="201" spans="2:13">
      <c r="B201" s="239"/>
      <c r="C201" s="135" t="str">
        <f t="shared" si="24"/>
        <v/>
      </c>
      <c r="D201" s="133" t="str">
        <f t="shared" ca="1" si="26"/>
        <v/>
      </c>
      <c r="E201" s="133" t="str">
        <f t="shared" ca="1" si="27"/>
        <v/>
      </c>
      <c r="F201" s="252" t="str">
        <f>IF($C201="","",IF($G201="","",COUNTA(G$7:$G201)-COUNTBLANK(G$7:$G201)))</f>
        <v/>
      </c>
      <c r="G201" s="253" t="str">
        <f t="shared" ca="1" si="28"/>
        <v/>
      </c>
      <c r="H201" s="252" t="str">
        <f t="shared" si="25"/>
        <v/>
      </c>
      <c r="I201" s="255" t="str">
        <f t="shared" ca="1" si="29"/>
        <v/>
      </c>
      <c r="J201" s="252" t="str">
        <f t="shared" ca="1" si="30"/>
        <v/>
      </c>
      <c r="K201" s="134" t="str">
        <f t="shared" ca="1" si="31"/>
        <v/>
      </c>
      <c r="L201" s="337"/>
      <c r="M201" s="337"/>
    </row>
    <row r="202" spans="2:13">
      <c r="B202" s="239"/>
      <c r="C202" s="135" t="str">
        <f t="shared" si="24"/>
        <v/>
      </c>
      <c r="D202" s="133" t="str">
        <f t="shared" ca="1" si="26"/>
        <v/>
      </c>
      <c r="E202" s="133" t="str">
        <f t="shared" ca="1" si="27"/>
        <v/>
      </c>
      <c r="F202" s="252" t="str">
        <f>IF($C202="","",IF($G202="","",COUNTA(G$7:$G202)-COUNTBLANK(G$7:$G202)))</f>
        <v/>
      </c>
      <c r="G202" s="253" t="str">
        <f t="shared" ca="1" si="28"/>
        <v/>
      </c>
      <c r="H202" s="252" t="str">
        <f t="shared" si="25"/>
        <v/>
      </c>
      <c r="I202" s="255" t="str">
        <f t="shared" ca="1" si="29"/>
        <v/>
      </c>
      <c r="J202" s="252" t="str">
        <f t="shared" ca="1" si="30"/>
        <v/>
      </c>
      <c r="K202" s="134" t="str">
        <f t="shared" ca="1" si="31"/>
        <v/>
      </c>
      <c r="L202" s="337"/>
      <c r="M202" s="337"/>
    </row>
    <row r="203" spans="2:13">
      <c r="B203" s="239"/>
      <c r="C203" s="135" t="str">
        <f t="shared" si="24"/>
        <v/>
      </c>
      <c r="D203" s="133" t="str">
        <f t="shared" ca="1" si="26"/>
        <v/>
      </c>
      <c r="E203" s="136" t="str">
        <f t="shared" ca="1" si="27"/>
        <v/>
      </c>
      <c r="F203" s="252" t="str">
        <f>IF($C203="","",IF($G203="","",COUNTA(G$7:$G203)-COUNTBLANK(G$7:$G203)))</f>
        <v/>
      </c>
      <c r="G203" s="253" t="str">
        <f t="shared" ca="1" si="28"/>
        <v/>
      </c>
      <c r="H203" s="252" t="str">
        <f t="shared" si="25"/>
        <v/>
      </c>
      <c r="I203" s="255" t="str">
        <f t="shared" ca="1" si="29"/>
        <v/>
      </c>
      <c r="J203" s="252" t="str">
        <f t="shared" ca="1" si="30"/>
        <v/>
      </c>
      <c r="K203" s="134" t="str">
        <f t="shared" ca="1" si="31"/>
        <v/>
      </c>
      <c r="L203" s="337"/>
      <c r="M203" s="337"/>
    </row>
    <row r="205" spans="2:13" ht="14.25">
      <c r="B205" s="212"/>
      <c r="F205" s="246" t="s">
        <v>595</v>
      </c>
    </row>
    <row r="206" spans="2:13">
      <c r="B206" s="212"/>
      <c r="F206" s="247"/>
    </row>
    <row r="209" spans="2:3" s="216" customFormat="1">
      <c r="B209" s="212"/>
      <c r="C209" s="226"/>
    </row>
    <row r="210" spans="2:3" s="216" customFormat="1">
      <c r="B210" s="212"/>
      <c r="C210" s="226"/>
    </row>
    <row r="211" spans="2:3" s="216" customFormat="1">
      <c r="B211" s="212"/>
      <c r="C211" s="226"/>
    </row>
    <row r="212" spans="2:3" s="216" customFormat="1">
      <c r="B212" s="212"/>
      <c r="C212" s="226"/>
    </row>
    <row r="213" spans="2:3" s="216" customFormat="1">
      <c r="B213" s="212"/>
      <c r="C213" s="226"/>
    </row>
    <row r="214" spans="2:3" s="216" customFormat="1">
      <c r="B214" s="212"/>
      <c r="C214" s="226"/>
    </row>
    <row r="215" spans="2:3" s="216" customFormat="1">
      <c r="B215" s="212"/>
      <c r="C215" s="226"/>
    </row>
    <row r="216" spans="2:3" s="216" customFormat="1">
      <c r="B216" s="212"/>
      <c r="C216" s="226"/>
    </row>
    <row r="217" spans="2:3" s="216" customFormat="1">
      <c r="B217" s="212"/>
      <c r="C217" s="226"/>
    </row>
    <row r="218" spans="2:3" s="216" customFormat="1">
      <c r="B218" s="212"/>
      <c r="C218" s="226"/>
    </row>
    <row r="219" spans="2:3" s="216" customFormat="1">
      <c r="B219" s="212"/>
      <c r="C219" s="226"/>
    </row>
    <row r="220" spans="2:3" s="216" customFormat="1">
      <c r="B220" s="212"/>
      <c r="C220" s="226"/>
    </row>
    <row r="221" spans="2:3" s="216" customFormat="1">
      <c r="B221" s="212"/>
      <c r="C221" s="226"/>
    </row>
    <row r="222" spans="2:3" s="216" customFormat="1">
      <c r="B222" s="212"/>
      <c r="C222" s="226"/>
    </row>
    <row r="223" spans="2:3" s="216" customFormat="1">
      <c r="B223" s="212"/>
      <c r="C223" s="226"/>
    </row>
    <row r="224" spans="2:3" s="216" customFormat="1">
      <c r="B224" s="212"/>
      <c r="C224" s="226"/>
    </row>
    <row r="225" spans="2:3" s="216" customFormat="1">
      <c r="B225" s="212"/>
      <c r="C225" s="226"/>
    </row>
    <row r="226" spans="2:3" s="216" customFormat="1">
      <c r="B226" s="212"/>
      <c r="C226" s="226"/>
    </row>
    <row r="227" spans="2:3" s="216" customFormat="1">
      <c r="B227" s="212"/>
      <c r="C227" s="226"/>
    </row>
    <row r="228" spans="2:3" s="216" customFormat="1">
      <c r="B228" s="212"/>
      <c r="C228" s="226"/>
    </row>
    <row r="229" spans="2:3" s="216" customFormat="1">
      <c r="B229" s="212"/>
      <c r="C229" s="226"/>
    </row>
    <row r="230" spans="2:3" s="216" customFormat="1">
      <c r="B230" s="212"/>
      <c r="C230" s="226"/>
    </row>
    <row r="231" spans="2:3" s="216" customFormat="1">
      <c r="B231" s="212"/>
      <c r="C231" s="226"/>
    </row>
    <row r="232" spans="2:3" s="216" customFormat="1">
      <c r="B232" s="212"/>
      <c r="C232" s="226"/>
    </row>
    <row r="233" spans="2:3" s="216" customFormat="1">
      <c r="B233" s="212"/>
      <c r="C233" s="226"/>
    </row>
    <row r="234" spans="2:3" s="216" customFormat="1">
      <c r="B234" s="212"/>
      <c r="C234" s="226"/>
    </row>
    <row r="235" spans="2:3" s="216" customFormat="1">
      <c r="B235" s="212"/>
      <c r="C235" s="226"/>
    </row>
    <row r="236" spans="2:3" s="216" customFormat="1">
      <c r="B236" s="212"/>
      <c r="C236" s="226"/>
    </row>
    <row r="237" spans="2:3" s="216" customFormat="1">
      <c r="B237" s="212"/>
      <c r="C237" s="226"/>
    </row>
    <row r="238" spans="2:3" s="216" customFormat="1">
      <c r="B238" s="212"/>
      <c r="C238" s="226"/>
    </row>
    <row r="239" spans="2:3" s="216" customFormat="1">
      <c r="B239" s="212"/>
      <c r="C239" s="226"/>
    </row>
    <row r="240" spans="2:3" s="216" customFormat="1">
      <c r="B240" s="212"/>
      <c r="C240" s="226"/>
    </row>
    <row r="241" spans="2:3" s="216" customFormat="1">
      <c r="B241" s="212"/>
      <c r="C241" s="226"/>
    </row>
    <row r="242" spans="2:3" s="216" customFormat="1">
      <c r="B242" s="212"/>
      <c r="C242" s="226"/>
    </row>
    <row r="243" spans="2:3" s="216" customFormat="1">
      <c r="B243" s="212"/>
      <c r="C243" s="226"/>
    </row>
    <row r="244" spans="2:3" s="216" customFormat="1">
      <c r="B244" s="212"/>
      <c r="C244" s="226"/>
    </row>
    <row r="245" spans="2:3" s="216" customFormat="1">
      <c r="B245" s="212"/>
      <c r="C245" s="226"/>
    </row>
    <row r="246" spans="2:3" s="216" customFormat="1">
      <c r="B246" s="212"/>
      <c r="C246" s="226"/>
    </row>
    <row r="247" spans="2:3" s="216" customFormat="1">
      <c r="B247" s="212"/>
      <c r="C247" s="226"/>
    </row>
    <row r="248" spans="2:3" s="216" customFormat="1">
      <c r="B248" s="212"/>
      <c r="C248" s="226"/>
    </row>
    <row r="249" spans="2:3" s="216" customFormat="1">
      <c r="B249" s="212"/>
      <c r="C249" s="226"/>
    </row>
    <row r="250" spans="2:3" s="216" customFormat="1">
      <c r="B250" s="212"/>
      <c r="C250" s="226"/>
    </row>
    <row r="251" spans="2:3" s="216" customFormat="1">
      <c r="B251" s="212"/>
      <c r="C251" s="226"/>
    </row>
    <row r="252" spans="2:3" s="216" customFormat="1">
      <c r="B252" s="212"/>
      <c r="C252" s="226"/>
    </row>
    <row r="253" spans="2:3" s="216" customFormat="1">
      <c r="B253" s="212"/>
      <c r="C253" s="226"/>
    </row>
    <row r="254" spans="2:3" s="216" customFormat="1">
      <c r="B254" s="212"/>
      <c r="C254" s="226"/>
    </row>
    <row r="255" spans="2:3" s="216" customFormat="1">
      <c r="B255" s="212"/>
      <c r="C255" s="226"/>
    </row>
    <row r="256" spans="2:3" s="216" customFormat="1">
      <c r="B256" s="212"/>
      <c r="C256" s="226"/>
    </row>
    <row r="257" spans="2:3" s="216" customFormat="1">
      <c r="B257" s="212"/>
      <c r="C257" s="226"/>
    </row>
    <row r="258" spans="2:3" s="216" customFormat="1">
      <c r="B258" s="212"/>
      <c r="C258" s="226"/>
    </row>
    <row r="259" spans="2:3" s="216" customFormat="1">
      <c r="B259" s="212"/>
      <c r="C259" s="226"/>
    </row>
    <row r="260" spans="2:3" s="216" customFormat="1">
      <c r="B260" s="212"/>
      <c r="C260" s="226"/>
    </row>
    <row r="261" spans="2:3" s="216" customFormat="1">
      <c r="B261" s="212"/>
      <c r="C261" s="226"/>
    </row>
    <row r="262" spans="2:3" s="216" customFormat="1">
      <c r="B262" s="212"/>
      <c r="C262" s="226"/>
    </row>
    <row r="263" spans="2:3" s="216" customFormat="1">
      <c r="B263" s="212"/>
      <c r="C263" s="226"/>
    </row>
    <row r="264" spans="2:3" s="216" customFormat="1">
      <c r="B264" s="212"/>
      <c r="C264" s="226"/>
    </row>
    <row r="265" spans="2:3" s="216" customFormat="1">
      <c r="B265" s="212"/>
      <c r="C265" s="226"/>
    </row>
    <row r="266" spans="2:3" s="216" customFormat="1">
      <c r="B266" s="212"/>
      <c r="C266" s="226"/>
    </row>
    <row r="267" spans="2:3" s="216" customFormat="1">
      <c r="B267" s="212"/>
      <c r="C267" s="226"/>
    </row>
    <row r="268" spans="2:3" s="216" customFormat="1">
      <c r="B268" s="212"/>
      <c r="C268" s="226"/>
    </row>
    <row r="269" spans="2:3" s="216" customFormat="1">
      <c r="B269" s="212"/>
      <c r="C269" s="226"/>
    </row>
    <row r="270" spans="2:3" s="216" customFormat="1">
      <c r="B270" s="212"/>
      <c r="C270" s="226"/>
    </row>
    <row r="271" spans="2:3" s="216" customFormat="1">
      <c r="B271" s="212"/>
      <c r="C271" s="226"/>
    </row>
    <row r="272" spans="2:3" s="216" customFormat="1">
      <c r="B272" s="212"/>
      <c r="C272" s="226"/>
    </row>
    <row r="273" spans="2:3" s="216" customFormat="1">
      <c r="B273" s="212"/>
      <c r="C273" s="226"/>
    </row>
    <row r="274" spans="2:3" s="216" customFormat="1">
      <c r="B274" s="212"/>
      <c r="C274" s="226"/>
    </row>
    <row r="275" spans="2:3" s="216" customFormat="1">
      <c r="B275" s="212"/>
      <c r="C275" s="226"/>
    </row>
    <row r="276" spans="2:3" s="216" customFormat="1">
      <c r="B276" s="212"/>
      <c r="C276" s="226"/>
    </row>
    <row r="277" spans="2:3" s="216" customFormat="1">
      <c r="B277" s="212"/>
      <c r="C277" s="226"/>
    </row>
    <row r="278" spans="2:3" s="216" customFormat="1">
      <c r="B278" s="212"/>
      <c r="C278" s="226"/>
    </row>
    <row r="279" spans="2:3" s="216" customFormat="1">
      <c r="B279" s="212"/>
      <c r="C279" s="226"/>
    </row>
    <row r="280" spans="2:3" s="216" customFormat="1">
      <c r="B280" s="212"/>
      <c r="C280" s="226"/>
    </row>
    <row r="281" spans="2:3" s="216" customFormat="1">
      <c r="B281" s="212"/>
      <c r="C281" s="226"/>
    </row>
    <row r="282" spans="2:3" s="216" customFormat="1">
      <c r="B282" s="212"/>
      <c r="C282" s="226"/>
    </row>
    <row r="283" spans="2:3" s="216" customFormat="1">
      <c r="B283" s="212"/>
      <c r="C283" s="226"/>
    </row>
    <row r="284" spans="2:3" s="216" customFormat="1">
      <c r="B284" s="212"/>
      <c r="C284" s="226"/>
    </row>
    <row r="285" spans="2:3" s="216" customFormat="1">
      <c r="B285" s="212"/>
      <c r="C285" s="226"/>
    </row>
    <row r="286" spans="2:3" s="216" customFormat="1">
      <c r="B286" s="212"/>
      <c r="C286" s="226"/>
    </row>
    <row r="287" spans="2:3" s="216" customFormat="1">
      <c r="B287" s="212"/>
      <c r="C287" s="226"/>
    </row>
    <row r="288" spans="2:3" s="216" customFormat="1">
      <c r="B288" s="212"/>
      <c r="C288" s="226"/>
    </row>
    <row r="289" spans="2:3" s="216" customFormat="1">
      <c r="B289" s="212"/>
      <c r="C289" s="226"/>
    </row>
    <row r="290" spans="2:3" s="216" customFormat="1">
      <c r="B290" s="212"/>
      <c r="C290" s="226"/>
    </row>
    <row r="291" spans="2:3" s="216" customFormat="1">
      <c r="B291" s="212"/>
      <c r="C291" s="226"/>
    </row>
    <row r="292" spans="2:3" s="216" customFormat="1">
      <c r="B292" s="212"/>
      <c r="C292" s="226"/>
    </row>
    <row r="293" spans="2:3" s="216" customFormat="1">
      <c r="B293" s="212"/>
      <c r="C293" s="226"/>
    </row>
    <row r="294" spans="2:3" s="216" customFormat="1">
      <c r="B294" s="212"/>
      <c r="C294" s="226"/>
    </row>
    <row r="295" spans="2:3" s="216" customFormat="1">
      <c r="B295" s="212"/>
      <c r="C295" s="226"/>
    </row>
    <row r="296" spans="2:3" s="216" customFormat="1">
      <c r="B296" s="212"/>
      <c r="C296" s="226"/>
    </row>
    <row r="297" spans="2:3" s="216" customFormat="1">
      <c r="B297" s="212"/>
      <c r="C297" s="226"/>
    </row>
    <row r="298" spans="2:3" s="216" customFormat="1">
      <c r="B298" s="212"/>
      <c r="C298" s="226"/>
    </row>
    <row r="299" spans="2:3" s="216" customFormat="1">
      <c r="B299" s="212"/>
      <c r="C299" s="226"/>
    </row>
    <row r="300" spans="2:3" s="216" customFormat="1">
      <c r="B300" s="212"/>
      <c r="C300" s="226"/>
    </row>
    <row r="301" spans="2:3" s="216" customFormat="1">
      <c r="B301" s="212"/>
      <c r="C301" s="226"/>
    </row>
  </sheetData>
  <sheetProtection password="CFE8" sheet="1" objects="1" scenarios="1"/>
  <mergeCells count="13">
    <mergeCell ref="F5:F6"/>
    <mergeCell ref="G2:I2"/>
    <mergeCell ref="L5:M5"/>
    <mergeCell ref="H5:H6"/>
    <mergeCell ref="I5:I6"/>
    <mergeCell ref="J5:J6"/>
    <mergeCell ref="K5:K6"/>
    <mergeCell ref="G5:G6"/>
    <mergeCell ref="B2:B4"/>
    <mergeCell ref="B5:B6"/>
    <mergeCell ref="C5:C6"/>
    <mergeCell ref="D5:D6"/>
    <mergeCell ref="E5:E6"/>
  </mergeCells>
  <phoneticPr fontId="1"/>
  <pageMargins left="0.70866141732283472" right="0.70866141732283472" top="0.74803149606299213" bottom="0.74803149606299213" header="0.31496062992125984" footer="0.31496062992125984"/>
  <pageSetup paperSize="9" scale="88"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B1:L84"/>
  <sheetViews>
    <sheetView zoomScaleNormal="100" workbookViewId="0"/>
  </sheetViews>
  <sheetFormatPr defaultRowHeight="13.5"/>
  <cols>
    <col min="1" max="1" width="1.625" style="57" customWidth="1"/>
    <col min="2" max="2" width="5.625" style="58" customWidth="1"/>
    <col min="3" max="3" width="2.125" style="57" hidden="1" customWidth="1"/>
    <col min="4" max="4" width="15.625" style="57" customWidth="1"/>
    <col min="5" max="5" width="25.625" style="57" customWidth="1"/>
    <col min="6" max="6" width="5.625" style="58" hidden="1" customWidth="1"/>
    <col min="7" max="7" width="20.625" style="59" customWidth="1"/>
    <col min="8" max="8" width="5.625" style="59" customWidth="1"/>
    <col min="9" max="9" width="78.125" style="59" customWidth="1"/>
    <col min="10" max="12" width="5.625" style="58" customWidth="1"/>
    <col min="13" max="16384" width="9" style="57"/>
  </cols>
  <sheetData>
    <row r="1" spans="2:12" ht="17.25" customHeight="1">
      <c r="B1" s="56" t="s">
        <v>490</v>
      </c>
      <c r="D1" s="58"/>
      <c r="E1" s="59"/>
      <c r="F1" s="59"/>
      <c r="H1" s="57"/>
      <c r="I1" s="57"/>
      <c r="J1" s="57"/>
      <c r="K1" s="57"/>
      <c r="L1" s="57"/>
    </row>
    <row r="2" spans="2:12" ht="21.75" customHeight="1">
      <c r="B2" s="56"/>
      <c r="D2" s="60" t="s">
        <v>491</v>
      </c>
      <c r="E2" s="59"/>
      <c r="F2" s="59"/>
      <c r="H2" s="57"/>
      <c r="I2" s="57"/>
      <c r="J2" s="57"/>
      <c r="K2" s="57"/>
      <c r="L2" s="57"/>
    </row>
    <row r="3" spans="2:12" ht="6.75" customHeight="1">
      <c r="B3" s="61"/>
      <c r="C3" s="62"/>
      <c r="D3" s="63"/>
      <c r="E3" s="64"/>
      <c r="F3" s="64"/>
      <c r="G3" s="64"/>
      <c r="H3" s="62"/>
      <c r="I3" s="65"/>
      <c r="J3" s="57"/>
      <c r="K3" s="57"/>
      <c r="L3" s="57"/>
    </row>
    <row r="4" spans="2:12" ht="18" customHeight="1">
      <c r="B4" s="66" t="s">
        <v>492</v>
      </c>
      <c r="C4" s="67"/>
      <c r="D4" s="68"/>
      <c r="E4" s="69"/>
      <c r="F4" s="69"/>
      <c r="G4" s="69"/>
      <c r="H4" s="67"/>
      <c r="I4" s="70"/>
      <c r="J4" s="57"/>
      <c r="K4" s="57"/>
      <c r="L4" s="57"/>
    </row>
    <row r="5" spans="2:12" ht="18" customHeight="1">
      <c r="B5" s="66" t="s">
        <v>493</v>
      </c>
      <c r="C5" s="67"/>
      <c r="D5" s="68"/>
      <c r="E5" s="69"/>
      <c r="F5" s="69"/>
      <c r="G5" s="69"/>
      <c r="H5" s="67"/>
      <c r="I5" s="70"/>
      <c r="J5" s="57"/>
      <c r="K5" s="57"/>
      <c r="L5" s="57"/>
    </row>
    <row r="6" spans="2:12" ht="18" customHeight="1">
      <c r="B6" s="66"/>
      <c r="C6" s="71" t="s">
        <v>494</v>
      </c>
      <c r="D6" s="72" t="s">
        <v>495</v>
      </c>
      <c r="E6" s="69"/>
      <c r="F6" s="69"/>
      <c r="G6" s="69"/>
      <c r="H6" s="67"/>
      <c r="I6" s="70"/>
      <c r="J6" s="57"/>
      <c r="K6" s="57"/>
      <c r="L6" s="57"/>
    </row>
    <row r="7" spans="2:12" ht="18" customHeight="1">
      <c r="B7" s="66" t="s">
        <v>496</v>
      </c>
      <c r="C7" s="67"/>
      <c r="D7" s="68"/>
      <c r="E7" s="69"/>
      <c r="F7" s="69"/>
      <c r="G7" s="69"/>
      <c r="H7" s="67"/>
      <c r="I7" s="70"/>
      <c r="J7" s="57"/>
      <c r="K7" s="57"/>
      <c r="L7" s="57"/>
    </row>
    <row r="8" spans="2:12" ht="18" customHeight="1">
      <c r="B8" s="66" t="s">
        <v>497</v>
      </c>
      <c r="C8" s="67"/>
      <c r="D8" s="68"/>
      <c r="E8" s="69"/>
      <c r="F8" s="69"/>
      <c r="G8" s="69"/>
      <c r="H8" s="67"/>
      <c r="I8" s="70"/>
      <c r="J8" s="57"/>
      <c r="K8" s="57"/>
      <c r="L8" s="57"/>
    </row>
    <row r="9" spans="2:12" ht="18" customHeight="1">
      <c r="B9" s="66" t="s">
        <v>498</v>
      </c>
      <c r="C9" s="67"/>
      <c r="D9" s="68"/>
      <c r="E9" s="69"/>
      <c r="F9" s="69"/>
      <c r="G9" s="69"/>
      <c r="H9" s="67"/>
      <c r="I9" s="70"/>
      <c r="J9" s="57"/>
      <c r="K9" s="57"/>
      <c r="L9" s="57"/>
    </row>
    <row r="10" spans="2:12" ht="18" customHeight="1">
      <c r="B10" s="66" t="s">
        <v>499</v>
      </c>
      <c r="C10" s="67"/>
      <c r="D10" s="68"/>
      <c r="E10" s="69"/>
      <c r="F10" s="69"/>
      <c r="G10" s="69"/>
      <c r="H10" s="67"/>
      <c r="I10" s="70"/>
      <c r="J10" s="57"/>
      <c r="K10" s="57"/>
      <c r="L10" s="57"/>
    </row>
    <row r="11" spans="2:12" ht="5.25" customHeight="1">
      <c r="B11" s="73"/>
      <c r="C11" s="74"/>
      <c r="D11" s="75"/>
      <c r="E11" s="76"/>
      <c r="F11" s="76"/>
      <c r="G11" s="76"/>
      <c r="H11" s="74"/>
      <c r="I11" s="77"/>
      <c r="J11" s="57"/>
      <c r="K11" s="57"/>
      <c r="L11" s="57"/>
    </row>
    <row r="12" spans="2:12" ht="6" customHeight="1">
      <c r="B12" s="57"/>
      <c r="D12" s="58"/>
      <c r="E12" s="59"/>
      <c r="F12" s="59"/>
      <c r="H12" s="57"/>
      <c r="I12" s="57"/>
      <c r="J12" s="57"/>
      <c r="K12" s="57"/>
      <c r="L12" s="57"/>
    </row>
    <row r="13" spans="2:12" ht="30.75" customHeight="1">
      <c r="B13" s="78" t="s">
        <v>500</v>
      </c>
      <c r="C13" s="79"/>
      <c r="D13" s="79"/>
      <c r="F13" s="79"/>
      <c r="G13" s="80" t="s">
        <v>501</v>
      </c>
      <c r="H13" s="57"/>
      <c r="I13" s="57"/>
    </row>
    <row r="14" spans="2:12" ht="21" customHeight="1">
      <c r="B14" s="81" t="s">
        <v>502</v>
      </c>
      <c r="C14" s="82"/>
      <c r="D14" s="83"/>
      <c r="F14" s="57"/>
      <c r="G14" s="84"/>
      <c r="H14" s="57"/>
      <c r="I14" s="85"/>
      <c r="J14" s="57"/>
    </row>
    <row r="15" spans="2:12" ht="30" customHeight="1">
      <c r="B15" s="56"/>
      <c r="C15" s="82"/>
      <c r="D15" s="83"/>
      <c r="F15" s="57"/>
      <c r="G15" s="84"/>
      <c r="H15" s="57"/>
      <c r="I15" s="85"/>
      <c r="J15" s="57"/>
    </row>
    <row r="16" spans="2:12" ht="30" customHeight="1">
      <c r="B16" s="56"/>
      <c r="C16" s="82"/>
      <c r="D16" s="83"/>
      <c r="F16" s="57"/>
      <c r="G16" s="57"/>
      <c r="H16" s="57"/>
      <c r="I16" s="57"/>
      <c r="J16" s="86"/>
      <c r="K16" s="86"/>
      <c r="L16" s="87"/>
    </row>
    <row r="17" spans="2:12" ht="18" customHeight="1">
      <c r="B17" s="56"/>
      <c r="C17" s="82"/>
      <c r="D17" s="83"/>
      <c r="F17" s="57"/>
      <c r="G17" s="57"/>
      <c r="H17" s="57"/>
      <c r="I17" s="57"/>
      <c r="J17" s="86"/>
      <c r="K17" s="86"/>
      <c r="L17" s="87"/>
    </row>
    <row r="18" spans="2:12" ht="33.75" customHeight="1">
      <c r="B18" s="88" t="s">
        <v>503</v>
      </c>
      <c r="C18" s="89" t="s">
        <v>504</v>
      </c>
      <c r="D18" s="90" t="s">
        <v>505</v>
      </c>
      <c r="E18" s="90" t="s">
        <v>506</v>
      </c>
      <c r="F18" s="88" t="s">
        <v>503</v>
      </c>
      <c r="G18" s="91" t="s">
        <v>507</v>
      </c>
      <c r="H18" s="88" t="s">
        <v>503</v>
      </c>
      <c r="I18" s="92" t="s">
        <v>508</v>
      </c>
      <c r="J18" s="93" t="s">
        <v>509</v>
      </c>
      <c r="K18" s="93" t="s">
        <v>510</v>
      </c>
      <c r="L18" s="93" t="s">
        <v>511</v>
      </c>
    </row>
    <row r="19" spans="2:12" ht="30" customHeight="1">
      <c r="B19" s="405">
        <v>1</v>
      </c>
      <c r="C19" s="94" t="s">
        <v>512</v>
      </c>
      <c r="D19" s="406" t="s">
        <v>513</v>
      </c>
      <c r="E19" s="407" t="s">
        <v>514</v>
      </c>
      <c r="F19" s="95">
        <v>1</v>
      </c>
      <c r="G19" s="406" t="s">
        <v>515</v>
      </c>
      <c r="H19" s="96" t="s">
        <v>516</v>
      </c>
      <c r="I19" s="94" t="s">
        <v>517</v>
      </c>
      <c r="J19" s="96"/>
      <c r="K19" s="96"/>
      <c r="L19" s="96"/>
    </row>
    <row r="20" spans="2:12" ht="30" customHeight="1">
      <c r="B20" s="405"/>
      <c r="C20" s="94" t="s">
        <v>518</v>
      </c>
      <c r="D20" s="406"/>
      <c r="E20" s="407"/>
      <c r="F20" s="95" t="s">
        <v>519</v>
      </c>
      <c r="G20" s="406"/>
      <c r="H20" s="96" t="s">
        <v>520</v>
      </c>
      <c r="I20" s="94" t="s">
        <v>521</v>
      </c>
      <c r="J20" s="96"/>
      <c r="K20" s="96"/>
      <c r="L20" s="96"/>
    </row>
    <row r="21" spans="2:12" ht="30" customHeight="1">
      <c r="B21" s="405"/>
      <c r="C21" s="94" t="s">
        <v>519</v>
      </c>
      <c r="D21" s="406"/>
      <c r="E21" s="407"/>
      <c r="F21" s="95">
        <v>2</v>
      </c>
      <c r="G21" s="97" t="s">
        <v>522</v>
      </c>
      <c r="H21" s="96" t="s">
        <v>516</v>
      </c>
      <c r="I21" s="94" t="s">
        <v>523</v>
      </c>
      <c r="J21" s="96"/>
      <c r="K21" s="96"/>
      <c r="L21" s="96"/>
    </row>
    <row r="22" spans="2:12" ht="30" customHeight="1">
      <c r="B22" s="405">
        <v>2</v>
      </c>
      <c r="C22" s="94" t="s">
        <v>519</v>
      </c>
      <c r="D22" s="406" t="s">
        <v>524</v>
      </c>
      <c r="E22" s="407" t="s">
        <v>525</v>
      </c>
      <c r="F22" s="95">
        <v>1</v>
      </c>
      <c r="G22" s="406" t="s">
        <v>526</v>
      </c>
      <c r="H22" s="96" t="s">
        <v>516</v>
      </c>
      <c r="I22" s="94" t="s">
        <v>527</v>
      </c>
      <c r="J22" s="96"/>
      <c r="K22" s="96"/>
      <c r="L22" s="96"/>
    </row>
    <row r="23" spans="2:12" ht="30" customHeight="1">
      <c r="B23" s="405"/>
      <c r="C23" s="94" t="s">
        <v>519</v>
      </c>
      <c r="D23" s="406"/>
      <c r="E23" s="407"/>
      <c r="F23" s="95" t="s">
        <v>519</v>
      </c>
      <c r="G23" s="406"/>
      <c r="H23" s="96" t="s">
        <v>520</v>
      </c>
      <c r="I23" s="94" t="s">
        <v>528</v>
      </c>
      <c r="J23" s="96"/>
      <c r="K23" s="96"/>
      <c r="L23" s="96"/>
    </row>
    <row r="24" spans="2:12" ht="30" customHeight="1">
      <c r="B24" s="405"/>
      <c r="C24" s="94" t="s">
        <v>519</v>
      </c>
      <c r="D24" s="406"/>
      <c r="E24" s="407"/>
      <c r="F24" s="95">
        <v>2</v>
      </c>
      <c r="G24" s="97" t="s">
        <v>529</v>
      </c>
      <c r="H24" s="96" t="s">
        <v>516</v>
      </c>
      <c r="I24" s="94" t="s">
        <v>530</v>
      </c>
      <c r="J24" s="96"/>
      <c r="K24" s="96"/>
      <c r="L24" s="96"/>
    </row>
    <row r="25" spans="2:12" ht="30" customHeight="1">
      <c r="B25" s="405">
        <v>3</v>
      </c>
      <c r="C25" s="94" t="s">
        <v>519</v>
      </c>
      <c r="D25" s="406" t="s">
        <v>531</v>
      </c>
      <c r="E25" s="407" t="s">
        <v>532</v>
      </c>
      <c r="F25" s="95">
        <v>1</v>
      </c>
      <c r="G25" s="406" t="s">
        <v>533</v>
      </c>
      <c r="H25" s="96" t="s">
        <v>516</v>
      </c>
      <c r="I25" s="94" t="s">
        <v>534</v>
      </c>
      <c r="J25" s="96"/>
      <c r="K25" s="96"/>
      <c r="L25" s="96"/>
    </row>
    <row r="26" spans="2:12" ht="30" customHeight="1">
      <c r="B26" s="405"/>
      <c r="C26" s="94" t="s">
        <v>535</v>
      </c>
      <c r="D26" s="406"/>
      <c r="E26" s="407"/>
      <c r="F26" s="95" t="s">
        <v>519</v>
      </c>
      <c r="G26" s="406"/>
      <c r="H26" s="96" t="s">
        <v>520</v>
      </c>
      <c r="I26" s="94" t="s">
        <v>536</v>
      </c>
      <c r="J26" s="96"/>
      <c r="K26" s="96"/>
      <c r="L26" s="96"/>
    </row>
    <row r="27" spans="2:12" ht="30" customHeight="1">
      <c r="B27" s="405"/>
      <c r="C27" s="94" t="s">
        <v>519</v>
      </c>
      <c r="D27" s="406"/>
      <c r="E27" s="407"/>
      <c r="F27" s="95">
        <v>2</v>
      </c>
      <c r="G27" s="406" t="s">
        <v>537</v>
      </c>
      <c r="H27" s="96" t="s">
        <v>516</v>
      </c>
      <c r="I27" s="94" t="s">
        <v>538</v>
      </c>
      <c r="J27" s="96"/>
      <c r="K27" s="96"/>
      <c r="L27" s="96"/>
    </row>
    <row r="28" spans="2:12" ht="30" customHeight="1">
      <c r="B28" s="405"/>
      <c r="C28" s="94" t="s">
        <v>539</v>
      </c>
      <c r="D28" s="406"/>
      <c r="E28" s="407"/>
      <c r="F28" s="95" t="s">
        <v>519</v>
      </c>
      <c r="G28" s="406"/>
      <c r="H28" s="96" t="s">
        <v>520</v>
      </c>
      <c r="I28" s="94" t="s">
        <v>540</v>
      </c>
      <c r="J28" s="96"/>
      <c r="K28" s="96"/>
      <c r="L28" s="96"/>
    </row>
    <row r="29" spans="2:12" ht="30" customHeight="1">
      <c r="B29" s="405"/>
      <c r="C29" s="94" t="s">
        <v>519</v>
      </c>
      <c r="D29" s="406"/>
      <c r="E29" s="407"/>
      <c r="F29" s="95">
        <v>3</v>
      </c>
      <c r="G29" s="97" t="s">
        <v>541</v>
      </c>
      <c r="H29" s="96" t="s">
        <v>516</v>
      </c>
      <c r="I29" s="94" t="s">
        <v>542</v>
      </c>
      <c r="J29" s="96"/>
      <c r="K29" s="96"/>
      <c r="L29" s="96"/>
    </row>
    <row r="30" spans="2:12" ht="30" customHeight="1">
      <c r="B30" s="405">
        <v>4</v>
      </c>
      <c r="C30" s="94" t="s">
        <v>519</v>
      </c>
      <c r="D30" s="406" t="s">
        <v>543</v>
      </c>
      <c r="E30" s="407" t="s">
        <v>544</v>
      </c>
      <c r="F30" s="95">
        <v>1</v>
      </c>
      <c r="G30" s="406" t="s">
        <v>545</v>
      </c>
      <c r="H30" s="96" t="s">
        <v>516</v>
      </c>
      <c r="I30" s="94" t="s">
        <v>546</v>
      </c>
      <c r="J30" s="96"/>
      <c r="K30" s="96"/>
      <c r="L30" s="96"/>
    </row>
    <row r="31" spans="2:12" ht="30" customHeight="1">
      <c r="B31" s="405"/>
      <c r="C31" s="94" t="s">
        <v>519</v>
      </c>
      <c r="D31" s="406"/>
      <c r="E31" s="407"/>
      <c r="F31" s="95" t="s">
        <v>519</v>
      </c>
      <c r="G31" s="406"/>
      <c r="H31" s="96" t="s">
        <v>520</v>
      </c>
      <c r="I31" s="94" t="s">
        <v>547</v>
      </c>
      <c r="J31" s="96"/>
      <c r="K31" s="96"/>
      <c r="L31" s="96"/>
    </row>
    <row r="32" spans="2:12" ht="30" customHeight="1">
      <c r="B32" s="405"/>
      <c r="C32" s="94" t="s">
        <v>548</v>
      </c>
      <c r="D32" s="406"/>
      <c r="E32" s="407"/>
      <c r="F32" s="95">
        <v>2</v>
      </c>
      <c r="G32" s="406" t="s">
        <v>543</v>
      </c>
      <c r="H32" s="96" t="s">
        <v>516</v>
      </c>
      <c r="I32" s="94" t="s">
        <v>549</v>
      </c>
      <c r="J32" s="96"/>
      <c r="K32" s="96"/>
      <c r="L32" s="96"/>
    </row>
    <row r="33" spans="2:12" ht="30" customHeight="1">
      <c r="B33" s="405"/>
      <c r="C33" s="94" t="s">
        <v>550</v>
      </c>
      <c r="D33" s="406"/>
      <c r="E33" s="407"/>
      <c r="F33" s="95" t="s">
        <v>519</v>
      </c>
      <c r="G33" s="406"/>
      <c r="H33" s="96" t="s">
        <v>520</v>
      </c>
      <c r="I33" s="94" t="s">
        <v>551</v>
      </c>
      <c r="J33" s="96"/>
      <c r="K33" s="96"/>
      <c r="L33" s="96"/>
    </row>
    <row r="34" spans="2:12" ht="30" customHeight="1">
      <c r="B34" s="405">
        <v>5</v>
      </c>
      <c r="C34" s="94" t="s">
        <v>519</v>
      </c>
      <c r="D34" s="406" t="s">
        <v>552</v>
      </c>
      <c r="E34" s="407" t="s">
        <v>553</v>
      </c>
      <c r="F34" s="95">
        <v>1</v>
      </c>
      <c r="G34" s="406" t="s">
        <v>554</v>
      </c>
      <c r="H34" s="96" t="s">
        <v>516</v>
      </c>
      <c r="I34" s="94" t="s">
        <v>555</v>
      </c>
      <c r="J34" s="96"/>
      <c r="K34" s="96"/>
      <c r="L34" s="96"/>
    </row>
    <row r="35" spans="2:12" ht="30" customHeight="1">
      <c r="B35" s="405"/>
      <c r="C35" s="94" t="s">
        <v>556</v>
      </c>
      <c r="D35" s="406"/>
      <c r="E35" s="407"/>
      <c r="F35" s="95" t="s">
        <v>519</v>
      </c>
      <c r="G35" s="406"/>
      <c r="H35" s="96" t="s">
        <v>520</v>
      </c>
      <c r="I35" s="94" t="s">
        <v>557</v>
      </c>
      <c r="J35" s="96"/>
      <c r="K35" s="96"/>
      <c r="L35" s="96"/>
    </row>
    <row r="36" spans="2:12" ht="30" customHeight="1">
      <c r="B36" s="405"/>
      <c r="C36" s="94" t="s">
        <v>519</v>
      </c>
      <c r="D36" s="406"/>
      <c r="E36" s="407"/>
      <c r="F36" s="95">
        <v>2</v>
      </c>
      <c r="G36" s="406" t="s">
        <v>558</v>
      </c>
      <c r="H36" s="96" t="s">
        <v>516</v>
      </c>
      <c r="I36" s="94" t="s">
        <v>559</v>
      </c>
      <c r="J36" s="96"/>
      <c r="K36" s="96"/>
      <c r="L36" s="96"/>
    </row>
    <row r="37" spans="2:12" ht="30" customHeight="1">
      <c r="B37" s="405"/>
      <c r="C37" s="94" t="s">
        <v>519</v>
      </c>
      <c r="D37" s="406"/>
      <c r="E37" s="407"/>
      <c r="F37" s="95" t="s">
        <v>519</v>
      </c>
      <c r="G37" s="406"/>
      <c r="H37" s="96" t="s">
        <v>520</v>
      </c>
      <c r="I37" s="94" t="s">
        <v>560</v>
      </c>
      <c r="J37" s="96"/>
      <c r="K37" s="96"/>
      <c r="L37" s="96"/>
    </row>
    <row r="38" spans="2:12" ht="30" customHeight="1">
      <c r="B38" s="405"/>
      <c r="C38" s="98"/>
      <c r="D38" s="406"/>
      <c r="E38" s="407"/>
      <c r="F38" s="95">
        <v>3</v>
      </c>
      <c r="G38" s="406" t="s">
        <v>561</v>
      </c>
      <c r="H38" s="96" t="s">
        <v>516</v>
      </c>
      <c r="I38" s="94" t="s">
        <v>562</v>
      </c>
      <c r="J38" s="99"/>
      <c r="K38" s="99"/>
      <c r="L38" s="99"/>
    </row>
    <row r="39" spans="2:12" ht="30" customHeight="1">
      <c r="B39" s="405"/>
      <c r="C39" s="98"/>
      <c r="D39" s="406"/>
      <c r="E39" s="407"/>
      <c r="F39" s="95" t="s">
        <v>519</v>
      </c>
      <c r="G39" s="406"/>
      <c r="H39" s="96" t="s">
        <v>520</v>
      </c>
      <c r="I39" s="94" t="s">
        <v>563</v>
      </c>
      <c r="J39" s="99"/>
      <c r="K39" s="99"/>
      <c r="L39" s="99"/>
    </row>
    <row r="40" spans="2:12" ht="30" customHeight="1">
      <c r="B40" s="405">
        <v>6</v>
      </c>
      <c r="C40" s="98"/>
      <c r="D40" s="406" t="s">
        <v>564</v>
      </c>
      <c r="E40" s="407" t="s">
        <v>565</v>
      </c>
      <c r="F40" s="95">
        <v>1</v>
      </c>
      <c r="G40" s="406" t="s">
        <v>566</v>
      </c>
      <c r="H40" s="96" t="s">
        <v>516</v>
      </c>
      <c r="I40" s="94" t="s">
        <v>567</v>
      </c>
      <c r="J40" s="99"/>
      <c r="K40" s="99"/>
      <c r="L40" s="99"/>
    </row>
    <row r="41" spans="2:12" ht="30" customHeight="1">
      <c r="B41" s="405"/>
      <c r="C41" s="98"/>
      <c r="D41" s="406"/>
      <c r="E41" s="407"/>
      <c r="F41" s="95" t="s">
        <v>519</v>
      </c>
      <c r="G41" s="406"/>
      <c r="H41" s="96" t="s">
        <v>520</v>
      </c>
      <c r="I41" s="94" t="s">
        <v>568</v>
      </c>
      <c r="J41" s="99"/>
      <c r="K41" s="99"/>
      <c r="L41" s="99"/>
    </row>
    <row r="42" spans="2:12" ht="30" customHeight="1">
      <c r="B42" s="405"/>
      <c r="C42" s="98"/>
      <c r="D42" s="406"/>
      <c r="E42" s="407"/>
      <c r="F42" s="95">
        <v>2</v>
      </c>
      <c r="G42" s="406" t="s">
        <v>569</v>
      </c>
      <c r="H42" s="96" t="s">
        <v>516</v>
      </c>
      <c r="I42" s="94" t="s">
        <v>570</v>
      </c>
      <c r="J42" s="99"/>
      <c r="K42" s="99"/>
      <c r="L42" s="99"/>
    </row>
    <row r="43" spans="2:12" ht="30" customHeight="1">
      <c r="B43" s="405"/>
      <c r="C43" s="98"/>
      <c r="D43" s="406"/>
      <c r="E43" s="407"/>
      <c r="F43" s="95" t="s">
        <v>519</v>
      </c>
      <c r="G43" s="406"/>
      <c r="H43" s="96" t="s">
        <v>520</v>
      </c>
      <c r="I43" s="94" t="s">
        <v>571</v>
      </c>
      <c r="J43" s="99"/>
      <c r="K43" s="99"/>
      <c r="L43" s="99"/>
    </row>
    <row r="44" spans="2:12" ht="30" customHeight="1">
      <c r="B44" s="405"/>
      <c r="C44" s="98"/>
      <c r="D44" s="406"/>
      <c r="E44" s="407"/>
      <c r="F44" s="95" t="s">
        <v>519</v>
      </c>
      <c r="G44" s="406"/>
      <c r="H44" s="96" t="s">
        <v>572</v>
      </c>
      <c r="I44" s="94" t="s">
        <v>573</v>
      </c>
      <c r="J44" s="99"/>
      <c r="K44" s="99"/>
      <c r="L44" s="99"/>
    </row>
    <row r="45" spans="2:12" ht="30" customHeight="1">
      <c r="B45" s="405"/>
      <c r="C45" s="98"/>
      <c r="D45" s="406"/>
      <c r="E45" s="407"/>
      <c r="F45" s="95" t="s">
        <v>519</v>
      </c>
      <c r="G45" s="406"/>
      <c r="H45" s="96" t="s">
        <v>574</v>
      </c>
      <c r="I45" s="94" t="s">
        <v>575</v>
      </c>
      <c r="J45" s="99"/>
      <c r="K45" s="99"/>
      <c r="L45" s="99"/>
    </row>
    <row r="46" spans="2:12" ht="30" customHeight="1">
      <c r="B46" s="405">
        <v>7</v>
      </c>
      <c r="C46" s="98"/>
      <c r="D46" s="406" t="s">
        <v>576</v>
      </c>
      <c r="E46" s="407" t="s">
        <v>577</v>
      </c>
      <c r="F46" s="95">
        <v>1</v>
      </c>
      <c r="G46" s="97" t="s">
        <v>578</v>
      </c>
      <c r="H46" s="96" t="s">
        <v>516</v>
      </c>
      <c r="I46" s="94" t="s">
        <v>579</v>
      </c>
      <c r="J46" s="99"/>
      <c r="K46" s="99"/>
      <c r="L46" s="99"/>
    </row>
    <row r="47" spans="2:12" ht="30" customHeight="1">
      <c r="B47" s="405"/>
      <c r="C47" s="98"/>
      <c r="D47" s="406"/>
      <c r="E47" s="407"/>
      <c r="F47" s="95">
        <v>2</v>
      </c>
      <c r="G47" s="406" t="s">
        <v>580</v>
      </c>
      <c r="H47" s="96" t="s">
        <v>516</v>
      </c>
      <c r="I47" s="94" t="s">
        <v>581</v>
      </c>
      <c r="J47" s="99"/>
      <c r="K47" s="99"/>
      <c r="L47" s="99"/>
    </row>
    <row r="48" spans="2:12" ht="30" customHeight="1">
      <c r="B48" s="405"/>
      <c r="C48" s="98"/>
      <c r="D48" s="406"/>
      <c r="E48" s="407"/>
      <c r="F48" s="95" t="s">
        <v>519</v>
      </c>
      <c r="G48" s="406"/>
      <c r="H48" s="96" t="s">
        <v>520</v>
      </c>
      <c r="I48" s="94" t="s">
        <v>582</v>
      </c>
      <c r="J48" s="99"/>
      <c r="K48" s="99"/>
      <c r="L48" s="99"/>
    </row>
    <row r="49" spans="2:12" ht="30" customHeight="1">
      <c r="B49" s="405"/>
      <c r="C49" s="98"/>
      <c r="D49" s="406"/>
      <c r="E49" s="407"/>
      <c r="F49" s="95">
        <v>3</v>
      </c>
      <c r="G49" s="97" t="s">
        <v>583</v>
      </c>
      <c r="H49" s="96" t="s">
        <v>516</v>
      </c>
      <c r="I49" s="94" t="s">
        <v>584</v>
      </c>
      <c r="J49" s="99"/>
      <c r="K49" s="99"/>
      <c r="L49" s="99"/>
    </row>
    <row r="50" spans="2:12">
      <c r="B50" s="100"/>
      <c r="C50" s="101"/>
      <c r="D50" s="101"/>
      <c r="E50" s="101"/>
      <c r="F50" s="100"/>
      <c r="G50" s="102"/>
      <c r="H50" s="103"/>
      <c r="I50" s="103"/>
    </row>
    <row r="51" spans="2:12">
      <c r="B51" s="100"/>
      <c r="C51" s="101"/>
      <c r="D51" s="101"/>
      <c r="E51" s="101"/>
      <c r="F51" s="100"/>
      <c r="G51" s="102"/>
      <c r="H51" s="103"/>
      <c r="I51" s="103"/>
    </row>
    <row r="52" spans="2:12">
      <c r="B52" s="100"/>
      <c r="C52" s="101"/>
      <c r="D52" s="101"/>
      <c r="E52" s="101"/>
      <c r="F52" s="100"/>
      <c r="G52" s="102"/>
      <c r="H52" s="103"/>
      <c r="I52" s="103"/>
    </row>
    <row r="53" spans="2:12">
      <c r="B53" s="100"/>
      <c r="C53" s="101"/>
      <c r="D53" s="101"/>
      <c r="E53" s="101"/>
      <c r="F53" s="100"/>
      <c r="G53" s="102"/>
      <c r="H53" s="103"/>
      <c r="I53" s="103"/>
    </row>
    <row r="54" spans="2:12">
      <c r="B54" s="100"/>
      <c r="C54" s="101"/>
      <c r="D54" s="101"/>
      <c r="E54" s="101"/>
      <c r="F54" s="100"/>
      <c r="G54" s="102"/>
      <c r="H54" s="103"/>
      <c r="I54" s="103"/>
    </row>
    <row r="55" spans="2:12">
      <c r="B55" s="100"/>
      <c r="C55" s="101"/>
      <c r="D55" s="101"/>
      <c r="E55" s="101"/>
      <c r="F55" s="100"/>
      <c r="G55" s="102"/>
      <c r="H55" s="103"/>
      <c r="I55" s="103"/>
    </row>
    <row r="56" spans="2:12">
      <c r="B56" s="100"/>
      <c r="C56" s="101"/>
      <c r="D56" s="101"/>
      <c r="E56" s="101"/>
      <c r="F56" s="100"/>
      <c r="G56" s="102"/>
      <c r="H56" s="103"/>
      <c r="I56" s="103"/>
    </row>
    <row r="57" spans="2:12">
      <c r="B57" s="100"/>
      <c r="C57" s="101"/>
      <c r="D57" s="101"/>
      <c r="E57" s="101"/>
      <c r="F57" s="100"/>
      <c r="G57" s="102"/>
      <c r="H57" s="103"/>
      <c r="I57" s="103"/>
    </row>
    <row r="58" spans="2:12">
      <c r="B58" s="100"/>
      <c r="C58" s="101"/>
      <c r="D58" s="101"/>
      <c r="E58" s="101"/>
      <c r="F58" s="100"/>
      <c r="G58" s="102"/>
      <c r="H58" s="103"/>
      <c r="I58" s="103"/>
    </row>
    <row r="59" spans="2:12">
      <c r="B59" s="100"/>
      <c r="C59" s="101"/>
      <c r="D59" s="101"/>
      <c r="E59" s="101"/>
      <c r="F59" s="100"/>
      <c r="G59" s="102"/>
      <c r="H59" s="103"/>
      <c r="I59" s="103"/>
    </row>
    <row r="60" spans="2:12">
      <c r="B60" s="100"/>
      <c r="C60" s="101"/>
      <c r="D60" s="101"/>
      <c r="E60" s="101"/>
      <c r="F60" s="100"/>
      <c r="G60" s="103"/>
      <c r="H60" s="103"/>
      <c r="I60" s="103"/>
    </row>
    <row r="61" spans="2:12">
      <c r="B61" s="100"/>
      <c r="C61" s="101"/>
      <c r="D61" s="101"/>
      <c r="E61" s="101"/>
      <c r="F61" s="100"/>
      <c r="G61" s="103"/>
      <c r="H61" s="103"/>
      <c r="I61" s="103"/>
    </row>
    <row r="62" spans="2:12">
      <c r="B62" s="100"/>
      <c r="C62" s="101"/>
      <c r="D62" s="101"/>
      <c r="E62" s="101"/>
      <c r="F62" s="100"/>
      <c r="G62" s="103"/>
      <c r="H62" s="103"/>
      <c r="I62" s="103"/>
    </row>
    <row r="63" spans="2:12">
      <c r="B63" s="100"/>
      <c r="C63" s="101"/>
      <c r="D63" s="101"/>
      <c r="E63" s="101"/>
      <c r="F63" s="100"/>
      <c r="G63" s="103"/>
      <c r="H63" s="103"/>
      <c r="I63" s="103"/>
    </row>
    <row r="64" spans="2:12">
      <c r="B64" s="100"/>
      <c r="C64" s="101"/>
      <c r="D64" s="101"/>
      <c r="E64" s="101"/>
      <c r="F64" s="100"/>
      <c r="G64" s="103"/>
      <c r="H64" s="103"/>
      <c r="I64" s="103"/>
      <c r="J64" s="57"/>
      <c r="K64" s="57"/>
      <c r="L64" s="57"/>
    </row>
    <row r="65" spans="2:12">
      <c r="B65" s="100"/>
      <c r="C65" s="101"/>
      <c r="D65" s="101"/>
      <c r="E65" s="101"/>
      <c r="F65" s="100"/>
      <c r="G65" s="103"/>
      <c r="H65" s="103"/>
      <c r="I65" s="103"/>
      <c r="J65" s="57"/>
      <c r="K65" s="57"/>
      <c r="L65" s="57"/>
    </row>
    <row r="66" spans="2:12">
      <c r="B66" s="100"/>
      <c r="C66" s="101"/>
      <c r="D66" s="101"/>
      <c r="E66" s="101"/>
      <c r="F66" s="100"/>
      <c r="G66" s="103"/>
      <c r="H66" s="103"/>
      <c r="I66" s="103"/>
      <c r="J66" s="57"/>
      <c r="K66" s="57"/>
      <c r="L66" s="57"/>
    </row>
    <row r="67" spans="2:12">
      <c r="B67" s="100"/>
      <c r="C67" s="101"/>
      <c r="D67" s="101"/>
      <c r="E67" s="101"/>
      <c r="F67" s="100"/>
      <c r="G67" s="103"/>
      <c r="H67" s="103"/>
      <c r="I67" s="103"/>
      <c r="J67" s="57"/>
      <c r="K67" s="57"/>
      <c r="L67" s="57"/>
    </row>
    <row r="68" spans="2:12">
      <c r="B68" s="100"/>
      <c r="C68" s="101"/>
      <c r="D68" s="101"/>
      <c r="E68" s="101"/>
      <c r="F68" s="100"/>
      <c r="G68" s="103"/>
      <c r="H68" s="103"/>
      <c r="I68" s="103"/>
      <c r="J68" s="57"/>
      <c r="K68" s="57"/>
      <c r="L68" s="57"/>
    </row>
    <row r="69" spans="2:12">
      <c r="B69" s="100"/>
      <c r="C69" s="101"/>
      <c r="D69" s="101"/>
      <c r="E69" s="101"/>
      <c r="F69" s="100"/>
      <c r="G69" s="103"/>
      <c r="H69" s="103"/>
      <c r="I69" s="103"/>
      <c r="J69" s="57"/>
      <c r="K69" s="57"/>
      <c r="L69" s="57"/>
    </row>
    <row r="70" spans="2:12">
      <c r="B70" s="100"/>
      <c r="C70" s="101"/>
      <c r="D70" s="101"/>
      <c r="E70" s="101"/>
      <c r="F70" s="100"/>
      <c r="G70" s="103"/>
      <c r="H70" s="103"/>
      <c r="I70" s="103"/>
      <c r="J70" s="57"/>
      <c r="K70" s="57"/>
      <c r="L70" s="57"/>
    </row>
    <row r="71" spans="2:12">
      <c r="B71" s="100"/>
      <c r="C71" s="101"/>
      <c r="D71" s="101"/>
      <c r="E71" s="101"/>
      <c r="F71" s="100"/>
      <c r="G71" s="103"/>
      <c r="H71" s="103"/>
      <c r="I71" s="103"/>
      <c r="J71" s="57"/>
      <c r="K71" s="57"/>
      <c r="L71" s="57"/>
    </row>
    <row r="72" spans="2:12">
      <c r="B72" s="100"/>
      <c r="C72" s="101"/>
      <c r="D72" s="101"/>
      <c r="E72" s="101"/>
      <c r="F72" s="100"/>
      <c r="G72" s="103"/>
      <c r="H72" s="103"/>
      <c r="I72" s="103"/>
      <c r="J72" s="57"/>
      <c r="K72" s="57"/>
      <c r="L72" s="57"/>
    </row>
    <row r="73" spans="2:12">
      <c r="B73" s="100"/>
      <c r="C73" s="101"/>
      <c r="D73" s="101"/>
      <c r="E73" s="101"/>
      <c r="F73" s="100"/>
      <c r="G73" s="103"/>
      <c r="H73" s="103"/>
      <c r="I73" s="103"/>
      <c r="J73" s="57"/>
      <c r="K73" s="57"/>
      <c r="L73" s="57"/>
    </row>
    <row r="74" spans="2:12">
      <c r="B74" s="100"/>
      <c r="C74" s="101"/>
      <c r="D74" s="101"/>
      <c r="E74" s="101"/>
      <c r="F74" s="100"/>
      <c r="G74" s="103"/>
      <c r="H74" s="103"/>
      <c r="I74" s="103"/>
      <c r="J74" s="57"/>
      <c r="K74" s="57"/>
      <c r="L74" s="57"/>
    </row>
    <row r="75" spans="2:12">
      <c r="B75" s="100"/>
      <c r="C75" s="101"/>
      <c r="D75" s="101"/>
      <c r="E75" s="101"/>
      <c r="F75" s="100"/>
      <c r="G75" s="103"/>
      <c r="H75" s="103"/>
      <c r="I75" s="103"/>
      <c r="J75" s="57"/>
      <c r="K75" s="57"/>
      <c r="L75" s="57"/>
    </row>
    <row r="76" spans="2:12">
      <c r="B76" s="100"/>
      <c r="C76" s="101"/>
      <c r="D76" s="101"/>
      <c r="E76" s="101"/>
      <c r="F76" s="100"/>
      <c r="G76" s="103"/>
      <c r="H76" s="103"/>
      <c r="I76" s="103"/>
      <c r="J76" s="57"/>
      <c r="K76" s="57"/>
      <c r="L76" s="57"/>
    </row>
    <row r="77" spans="2:12">
      <c r="B77" s="100"/>
      <c r="C77" s="101"/>
      <c r="D77" s="101"/>
      <c r="E77" s="101"/>
      <c r="F77" s="100"/>
      <c r="G77" s="103"/>
      <c r="H77" s="103"/>
      <c r="I77" s="103"/>
      <c r="J77" s="57"/>
      <c r="K77" s="57"/>
      <c r="L77" s="57"/>
    </row>
    <row r="78" spans="2:12">
      <c r="B78" s="100"/>
      <c r="C78" s="101"/>
      <c r="D78" s="101"/>
      <c r="E78" s="101"/>
      <c r="F78" s="100"/>
      <c r="G78" s="103"/>
      <c r="H78" s="103"/>
      <c r="I78" s="103"/>
      <c r="J78" s="57"/>
      <c r="K78" s="57"/>
      <c r="L78" s="57"/>
    </row>
    <row r="79" spans="2:12">
      <c r="B79" s="100"/>
      <c r="C79" s="101"/>
      <c r="D79" s="101"/>
      <c r="E79" s="101"/>
      <c r="F79" s="100"/>
      <c r="G79" s="103"/>
      <c r="H79" s="103"/>
      <c r="I79" s="103"/>
      <c r="J79" s="57"/>
      <c r="K79" s="57"/>
      <c r="L79" s="57"/>
    </row>
    <row r="80" spans="2:12">
      <c r="B80" s="100"/>
      <c r="C80" s="101"/>
      <c r="D80" s="101"/>
      <c r="E80" s="101"/>
      <c r="F80" s="100"/>
      <c r="G80" s="103"/>
      <c r="H80" s="103"/>
      <c r="I80" s="103"/>
      <c r="J80" s="57"/>
      <c r="K80" s="57"/>
      <c r="L80" s="57"/>
    </row>
    <row r="81" spans="2:12">
      <c r="B81" s="100"/>
      <c r="C81" s="101"/>
      <c r="D81" s="101"/>
      <c r="E81" s="101"/>
      <c r="F81" s="100"/>
      <c r="G81" s="103"/>
      <c r="H81" s="103"/>
      <c r="I81" s="103"/>
      <c r="J81" s="57"/>
      <c r="K81" s="57"/>
      <c r="L81" s="57"/>
    </row>
    <row r="82" spans="2:12">
      <c r="B82" s="100"/>
      <c r="C82" s="101"/>
      <c r="D82" s="101"/>
      <c r="E82" s="101"/>
      <c r="F82" s="100"/>
      <c r="G82" s="103"/>
      <c r="H82" s="103"/>
      <c r="I82" s="103"/>
      <c r="J82" s="57"/>
      <c r="K82" s="57"/>
      <c r="L82" s="57"/>
    </row>
    <row r="83" spans="2:12">
      <c r="B83" s="100"/>
      <c r="C83" s="101"/>
      <c r="D83" s="101"/>
      <c r="E83" s="101"/>
      <c r="F83" s="100"/>
      <c r="G83" s="103"/>
      <c r="H83" s="103"/>
      <c r="I83" s="103"/>
      <c r="J83" s="57"/>
      <c r="K83" s="57"/>
      <c r="L83" s="57"/>
    </row>
    <row r="84" spans="2:12">
      <c r="B84" s="100"/>
      <c r="C84" s="101"/>
      <c r="D84" s="101"/>
      <c r="E84" s="101"/>
      <c r="F84" s="100"/>
      <c r="G84" s="103"/>
      <c r="H84" s="103"/>
      <c r="I84" s="103"/>
      <c r="J84" s="57"/>
      <c r="K84" s="57"/>
      <c r="L84" s="57"/>
    </row>
  </sheetData>
  <sheetProtection sheet="1" objects="1" scenarios="1"/>
  <mergeCells count="33">
    <mergeCell ref="B46:B49"/>
    <mergeCell ref="D46:D49"/>
    <mergeCell ref="E46:E49"/>
    <mergeCell ref="G47:G48"/>
    <mergeCell ref="B34:B39"/>
    <mergeCell ref="D34:D39"/>
    <mergeCell ref="E34:E39"/>
    <mergeCell ref="G34:G35"/>
    <mergeCell ref="G36:G37"/>
    <mergeCell ref="G38:G39"/>
    <mergeCell ref="B40:B45"/>
    <mergeCell ref="D40:D45"/>
    <mergeCell ref="E40:E45"/>
    <mergeCell ref="G40:G41"/>
    <mergeCell ref="G42:G45"/>
    <mergeCell ref="B25:B29"/>
    <mergeCell ref="D25:D29"/>
    <mergeCell ref="E25:E29"/>
    <mergeCell ref="G25:G26"/>
    <mergeCell ref="G27:G28"/>
    <mergeCell ref="B30:B33"/>
    <mergeCell ref="D30:D33"/>
    <mergeCell ref="E30:E33"/>
    <mergeCell ref="G30:G31"/>
    <mergeCell ref="G32:G33"/>
    <mergeCell ref="B19:B21"/>
    <mergeCell ref="D19:D21"/>
    <mergeCell ref="E19:E21"/>
    <mergeCell ref="G19:G20"/>
    <mergeCell ref="B22:B24"/>
    <mergeCell ref="D22:D24"/>
    <mergeCell ref="E22:E24"/>
    <mergeCell ref="G22:G23"/>
  </mergeCells>
  <phoneticPr fontId="1"/>
  <pageMargins left="0.70866141732283472" right="0.70866141732283472" top="0.74803149606299213" bottom="0.74803149606299213" header="0.31496062992125984" footer="0.31496062992125984"/>
  <pageSetup paperSize="9" scale="78"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J37"/>
  <sheetViews>
    <sheetView workbookViewId="0">
      <selection activeCell="B1" sqref="B1"/>
    </sheetView>
  </sheetViews>
  <sheetFormatPr defaultRowHeight="13.5"/>
  <cols>
    <col min="1" max="1" width="2.25" style="33" customWidth="1"/>
    <col min="2" max="2" width="2.875" style="33" customWidth="1"/>
    <col min="3" max="9" width="9.375" style="33" customWidth="1"/>
    <col min="10" max="10" width="13" style="33" customWidth="1"/>
    <col min="11" max="256" width="9" style="33"/>
    <col min="257" max="257" width="2.25" style="33" customWidth="1"/>
    <col min="258" max="258" width="2.875" style="33" customWidth="1"/>
    <col min="259" max="265" width="9.375" style="33" customWidth="1"/>
    <col min="266" max="266" width="13" style="33" customWidth="1"/>
    <col min="267" max="512" width="9" style="33"/>
    <col min="513" max="513" width="2.25" style="33" customWidth="1"/>
    <col min="514" max="514" width="2.875" style="33" customWidth="1"/>
    <col min="515" max="521" width="9.375" style="33" customWidth="1"/>
    <col min="522" max="522" width="13" style="33" customWidth="1"/>
    <col min="523" max="768" width="9" style="33"/>
    <col min="769" max="769" width="2.25" style="33" customWidth="1"/>
    <col min="770" max="770" width="2.875" style="33" customWidth="1"/>
    <col min="771" max="777" width="9.375" style="33" customWidth="1"/>
    <col min="778" max="778" width="13" style="33" customWidth="1"/>
    <col min="779" max="1024" width="9" style="33"/>
    <col min="1025" max="1025" width="2.25" style="33" customWidth="1"/>
    <col min="1026" max="1026" width="2.875" style="33" customWidth="1"/>
    <col min="1027" max="1033" width="9.375" style="33" customWidth="1"/>
    <col min="1034" max="1034" width="13" style="33" customWidth="1"/>
    <col min="1035" max="1280" width="9" style="33"/>
    <col min="1281" max="1281" width="2.25" style="33" customWidth="1"/>
    <col min="1282" max="1282" width="2.875" style="33" customWidth="1"/>
    <col min="1283" max="1289" width="9.375" style="33" customWidth="1"/>
    <col min="1290" max="1290" width="13" style="33" customWidth="1"/>
    <col min="1291" max="1536" width="9" style="33"/>
    <col min="1537" max="1537" width="2.25" style="33" customWidth="1"/>
    <col min="1538" max="1538" width="2.875" style="33" customWidth="1"/>
    <col min="1539" max="1545" width="9.375" style="33" customWidth="1"/>
    <col min="1546" max="1546" width="13" style="33" customWidth="1"/>
    <col min="1547" max="1792" width="9" style="33"/>
    <col min="1793" max="1793" width="2.25" style="33" customWidth="1"/>
    <col min="1794" max="1794" width="2.875" style="33" customWidth="1"/>
    <col min="1795" max="1801" width="9.375" style="33" customWidth="1"/>
    <col min="1802" max="1802" width="13" style="33" customWidth="1"/>
    <col min="1803" max="2048" width="9" style="33"/>
    <col min="2049" max="2049" width="2.25" style="33" customWidth="1"/>
    <col min="2050" max="2050" width="2.875" style="33" customWidth="1"/>
    <col min="2051" max="2057" width="9.375" style="33" customWidth="1"/>
    <col min="2058" max="2058" width="13" style="33" customWidth="1"/>
    <col min="2059" max="2304" width="9" style="33"/>
    <col min="2305" max="2305" width="2.25" style="33" customWidth="1"/>
    <col min="2306" max="2306" width="2.875" style="33" customWidth="1"/>
    <col min="2307" max="2313" width="9.375" style="33" customWidth="1"/>
    <col min="2314" max="2314" width="13" style="33" customWidth="1"/>
    <col min="2315" max="2560" width="9" style="33"/>
    <col min="2561" max="2561" width="2.25" style="33" customWidth="1"/>
    <col min="2562" max="2562" width="2.875" style="33" customWidth="1"/>
    <col min="2563" max="2569" width="9.375" style="33" customWidth="1"/>
    <col min="2570" max="2570" width="13" style="33" customWidth="1"/>
    <col min="2571" max="2816" width="9" style="33"/>
    <col min="2817" max="2817" width="2.25" style="33" customWidth="1"/>
    <col min="2818" max="2818" width="2.875" style="33" customWidth="1"/>
    <col min="2819" max="2825" width="9.375" style="33" customWidth="1"/>
    <col min="2826" max="2826" width="13" style="33" customWidth="1"/>
    <col min="2827" max="3072" width="9" style="33"/>
    <col min="3073" max="3073" width="2.25" style="33" customWidth="1"/>
    <col min="3074" max="3074" width="2.875" style="33" customWidth="1"/>
    <col min="3075" max="3081" width="9.375" style="33" customWidth="1"/>
    <col min="3082" max="3082" width="13" style="33" customWidth="1"/>
    <col min="3083" max="3328" width="9" style="33"/>
    <col min="3329" max="3329" width="2.25" style="33" customWidth="1"/>
    <col min="3330" max="3330" width="2.875" style="33" customWidth="1"/>
    <col min="3331" max="3337" width="9.375" style="33" customWidth="1"/>
    <col min="3338" max="3338" width="13" style="33" customWidth="1"/>
    <col min="3339" max="3584" width="9" style="33"/>
    <col min="3585" max="3585" width="2.25" style="33" customWidth="1"/>
    <col min="3586" max="3586" width="2.875" style="33" customWidth="1"/>
    <col min="3587" max="3593" width="9.375" style="33" customWidth="1"/>
    <col min="3594" max="3594" width="13" style="33" customWidth="1"/>
    <col min="3595" max="3840" width="9" style="33"/>
    <col min="3841" max="3841" width="2.25" style="33" customWidth="1"/>
    <col min="3842" max="3842" width="2.875" style="33" customWidth="1"/>
    <col min="3843" max="3849" width="9.375" style="33" customWidth="1"/>
    <col min="3850" max="3850" width="13" style="33" customWidth="1"/>
    <col min="3851" max="4096" width="9" style="33"/>
    <col min="4097" max="4097" width="2.25" style="33" customWidth="1"/>
    <col min="4098" max="4098" width="2.875" style="33" customWidth="1"/>
    <col min="4099" max="4105" width="9.375" style="33" customWidth="1"/>
    <col min="4106" max="4106" width="13" style="33" customWidth="1"/>
    <col min="4107" max="4352" width="9" style="33"/>
    <col min="4353" max="4353" width="2.25" style="33" customWidth="1"/>
    <col min="4354" max="4354" width="2.875" style="33" customWidth="1"/>
    <col min="4355" max="4361" width="9.375" style="33" customWidth="1"/>
    <col min="4362" max="4362" width="13" style="33" customWidth="1"/>
    <col min="4363" max="4608" width="9" style="33"/>
    <col min="4609" max="4609" width="2.25" style="33" customWidth="1"/>
    <col min="4610" max="4610" width="2.875" style="33" customWidth="1"/>
    <col min="4611" max="4617" width="9.375" style="33" customWidth="1"/>
    <col min="4618" max="4618" width="13" style="33" customWidth="1"/>
    <col min="4619" max="4864" width="9" style="33"/>
    <col min="4865" max="4865" width="2.25" style="33" customWidth="1"/>
    <col min="4866" max="4866" width="2.875" style="33" customWidth="1"/>
    <col min="4867" max="4873" width="9.375" style="33" customWidth="1"/>
    <col min="4874" max="4874" width="13" style="33" customWidth="1"/>
    <col min="4875" max="5120" width="9" style="33"/>
    <col min="5121" max="5121" width="2.25" style="33" customWidth="1"/>
    <col min="5122" max="5122" width="2.875" style="33" customWidth="1"/>
    <col min="5123" max="5129" width="9.375" style="33" customWidth="1"/>
    <col min="5130" max="5130" width="13" style="33" customWidth="1"/>
    <col min="5131" max="5376" width="9" style="33"/>
    <col min="5377" max="5377" width="2.25" style="33" customWidth="1"/>
    <col min="5378" max="5378" width="2.875" style="33" customWidth="1"/>
    <col min="5379" max="5385" width="9.375" style="33" customWidth="1"/>
    <col min="5386" max="5386" width="13" style="33" customWidth="1"/>
    <col min="5387" max="5632" width="9" style="33"/>
    <col min="5633" max="5633" width="2.25" style="33" customWidth="1"/>
    <col min="5634" max="5634" width="2.875" style="33" customWidth="1"/>
    <col min="5635" max="5641" width="9.375" style="33" customWidth="1"/>
    <col min="5642" max="5642" width="13" style="33" customWidth="1"/>
    <col min="5643" max="5888" width="9" style="33"/>
    <col min="5889" max="5889" width="2.25" style="33" customWidth="1"/>
    <col min="5890" max="5890" width="2.875" style="33" customWidth="1"/>
    <col min="5891" max="5897" width="9.375" style="33" customWidth="1"/>
    <col min="5898" max="5898" width="13" style="33" customWidth="1"/>
    <col min="5899" max="6144" width="9" style="33"/>
    <col min="6145" max="6145" width="2.25" style="33" customWidth="1"/>
    <col min="6146" max="6146" width="2.875" style="33" customWidth="1"/>
    <col min="6147" max="6153" width="9.375" style="33" customWidth="1"/>
    <col min="6154" max="6154" width="13" style="33" customWidth="1"/>
    <col min="6155" max="6400" width="9" style="33"/>
    <col min="6401" max="6401" width="2.25" style="33" customWidth="1"/>
    <col min="6402" max="6402" width="2.875" style="33" customWidth="1"/>
    <col min="6403" max="6409" width="9.375" style="33" customWidth="1"/>
    <col min="6410" max="6410" width="13" style="33" customWidth="1"/>
    <col min="6411" max="6656" width="9" style="33"/>
    <col min="6657" max="6657" width="2.25" style="33" customWidth="1"/>
    <col min="6658" max="6658" width="2.875" style="33" customWidth="1"/>
    <col min="6659" max="6665" width="9.375" style="33" customWidth="1"/>
    <col min="6666" max="6666" width="13" style="33" customWidth="1"/>
    <col min="6667" max="6912" width="9" style="33"/>
    <col min="6913" max="6913" width="2.25" style="33" customWidth="1"/>
    <col min="6914" max="6914" width="2.875" style="33" customWidth="1"/>
    <col min="6915" max="6921" width="9.375" style="33" customWidth="1"/>
    <col min="6922" max="6922" width="13" style="33" customWidth="1"/>
    <col min="6923" max="7168" width="9" style="33"/>
    <col min="7169" max="7169" width="2.25" style="33" customWidth="1"/>
    <col min="7170" max="7170" width="2.875" style="33" customWidth="1"/>
    <col min="7171" max="7177" width="9.375" style="33" customWidth="1"/>
    <col min="7178" max="7178" width="13" style="33" customWidth="1"/>
    <col min="7179" max="7424" width="9" style="33"/>
    <col min="7425" max="7425" width="2.25" style="33" customWidth="1"/>
    <col min="7426" max="7426" width="2.875" style="33" customWidth="1"/>
    <col min="7427" max="7433" width="9.375" style="33" customWidth="1"/>
    <col min="7434" max="7434" width="13" style="33" customWidth="1"/>
    <col min="7435" max="7680" width="9" style="33"/>
    <col min="7681" max="7681" width="2.25" style="33" customWidth="1"/>
    <col min="7682" max="7682" width="2.875" style="33" customWidth="1"/>
    <col min="7683" max="7689" width="9.375" style="33" customWidth="1"/>
    <col min="7690" max="7690" width="13" style="33" customWidth="1"/>
    <col min="7691" max="7936" width="9" style="33"/>
    <col min="7937" max="7937" width="2.25" style="33" customWidth="1"/>
    <col min="7938" max="7938" width="2.875" style="33" customWidth="1"/>
    <col min="7939" max="7945" width="9.375" style="33" customWidth="1"/>
    <col min="7946" max="7946" width="13" style="33" customWidth="1"/>
    <col min="7947" max="8192" width="9" style="33"/>
    <col min="8193" max="8193" width="2.25" style="33" customWidth="1"/>
    <col min="8194" max="8194" width="2.875" style="33" customWidth="1"/>
    <col min="8195" max="8201" width="9.375" style="33" customWidth="1"/>
    <col min="8202" max="8202" width="13" style="33" customWidth="1"/>
    <col min="8203" max="8448" width="9" style="33"/>
    <col min="8449" max="8449" width="2.25" style="33" customWidth="1"/>
    <col min="8450" max="8450" width="2.875" style="33" customWidth="1"/>
    <col min="8451" max="8457" width="9.375" style="33" customWidth="1"/>
    <col min="8458" max="8458" width="13" style="33" customWidth="1"/>
    <col min="8459" max="8704" width="9" style="33"/>
    <col min="8705" max="8705" width="2.25" style="33" customWidth="1"/>
    <col min="8706" max="8706" width="2.875" style="33" customWidth="1"/>
    <col min="8707" max="8713" width="9.375" style="33" customWidth="1"/>
    <col min="8714" max="8714" width="13" style="33" customWidth="1"/>
    <col min="8715" max="8960" width="9" style="33"/>
    <col min="8961" max="8961" width="2.25" style="33" customWidth="1"/>
    <col min="8962" max="8962" width="2.875" style="33" customWidth="1"/>
    <col min="8963" max="8969" width="9.375" style="33" customWidth="1"/>
    <col min="8970" max="8970" width="13" style="33" customWidth="1"/>
    <col min="8971" max="9216" width="9" style="33"/>
    <col min="9217" max="9217" width="2.25" style="33" customWidth="1"/>
    <col min="9218" max="9218" width="2.875" style="33" customWidth="1"/>
    <col min="9219" max="9225" width="9.375" style="33" customWidth="1"/>
    <col min="9226" max="9226" width="13" style="33" customWidth="1"/>
    <col min="9227" max="9472" width="9" style="33"/>
    <col min="9473" max="9473" width="2.25" style="33" customWidth="1"/>
    <col min="9474" max="9474" width="2.875" style="33" customWidth="1"/>
    <col min="9475" max="9481" width="9.375" style="33" customWidth="1"/>
    <col min="9482" max="9482" width="13" style="33" customWidth="1"/>
    <col min="9483" max="9728" width="9" style="33"/>
    <col min="9729" max="9729" width="2.25" style="33" customWidth="1"/>
    <col min="9730" max="9730" width="2.875" style="33" customWidth="1"/>
    <col min="9731" max="9737" width="9.375" style="33" customWidth="1"/>
    <col min="9738" max="9738" width="13" style="33" customWidth="1"/>
    <col min="9739" max="9984" width="9" style="33"/>
    <col min="9985" max="9985" width="2.25" style="33" customWidth="1"/>
    <col min="9986" max="9986" width="2.875" style="33" customWidth="1"/>
    <col min="9987" max="9993" width="9.375" style="33" customWidth="1"/>
    <col min="9994" max="9994" width="13" style="33" customWidth="1"/>
    <col min="9995" max="10240" width="9" style="33"/>
    <col min="10241" max="10241" width="2.25" style="33" customWidth="1"/>
    <col min="10242" max="10242" width="2.875" style="33" customWidth="1"/>
    <col min="10243" max="10249" width="9.375" style="33" customWidth="1"/>
    <col min="10250" max="10250" width="13" style="33" customWidth="1"/>
    <col min="10251" max="10496" width="9" style="33"/>
    <col min="10497" max="10497" width="2.25" style="33" customWidth="1"/>
    <col min="10498" max="10498" width="2.875" style="33" customWidth="1"/>
    <col min="10499" max="10505" width="9.375" style="33" customWidth="1"/>
    <col min="10506" max="10506" width="13" style="33" customWidth="1"/>
    <col min="10507" max="10752" width="9" style="33"/>
    <col min="10753" max="10753" width="2.25" style="33" customWidth="1"/>
    <col min="10754" max="10754" width="2.875" style="33" customWidth="1"/>
    <col min="10755" max="10761" width="9.375" style="33" customWidth="1"/>
    <col min="10762" max="10762" width="13" style="33" customWidth="1"/>
    <col min="10763" max="11008" width="9" style="33"/>
    <col min="11009" max="11009" width="2.25" style="33" customWidth="1"/>
    <col min="11010" max="11010" width="2.875" style="33" customWidth="1"/>
    <col min="11011" max="11017" width="9.375" style="33" customWidth="1"/>
    <col min="11018" max="11018" width="13" style="33" customWidth="1"/>
    <col min="11019" max="11264" width="9" style="33"/>
    <col min="11265" max="11265" width="2.25" style="33" customWidth="1"/>
    <col min="11266" max="11266" width="2.875" style="33" customWidth="1"/>
    <col min="11267" max="11273" width="9.375" style="33" customWidth="1"/>
    <col min="11274" max="11274" width="13" style="33" customWidth="1"/>
    <col min="11275" max="11520" width="9" style="33"/>
    <col min="11521" max="11521" width="2.25" style="33" customWidth="1"/>
    <col min="11522" max="11522" width="2.875" style="33" customWidth="1"/>
    <col min="11523" max="11529" width="9.375" style="33" customWidth="1"/>
    <col min="11530" max="11530" width="13" style="33" customWidth="1"/>
    <col min="11531" max="11776" width="9" style="33"/>
    <col min="11777" max="11777" width="2.25" style="33" customWidth="1"/>
    <col min="11778" max="11778" width="2.875" style="33" customWidth="1"/>
    <col min="11779" max="11785" width="9.375" style="33" customWidth="1"/>
    <col min="11786" max="11786" width="13" style="33" customWidth="1"/>
    <col min="11787" max="12032" width="9" style="33"/>
    <col min="12033" max="12033" width="2.25" style="33" customWidth="1"/>
    <col min="12034" max="12034" width="2.875" style="33" customWidth="1"/>
    <col min="12035" max="12041" width="9.375" style="33" customWidth="1"/>
    <col min="12042" max="12042" width="13" style="33" customWidth="1"/>
    <col min="12043" max="12288" width="9" style="33"/>
    <col min="12289" max="12289" width="2.25" style="33" customWidth="1"/>
    <col min="12290" max="12290" width="2.875" style="33" customWidth="1"/>
    <col min="12291" max="12297" width="9.375" style="33" customWidth="1"/>
    <col min="12298" max="12298" width="13" style="33" customWidth="1"/>
    <col min="12299" max="12544" width="9" style="33"/>
    <col min="12545" max="12545" width="2.25" style="33" customWidth="1"/>
    <col min="12546" max="12546" width="2.875" style="33" customWidth="1"/>
    <col min="12547" max="12553" width="9.375" style="33" customWidth="1"/>
    <col min="12554" max="12554" width="13" style="33" customWidth="1"/>
    <col min="12555" max="12800" width="9" style="33"/>
    <col min="12801" max="12801" width="2.25" style="33" customWidth="1"/>
    <col min="12802" max="12802" width="2.875" style="33" customWidth="1"/>
    <col min="12803" max="12809" width="9.375" style="33" customWidth="1"/>
    <col min="12810" max="12810" width="13" style="33" customWidth="1"/>
    <col min="12811" max="13056" width="9" style="33"/>
    <col min="13057" max="13057" width="2.25" style="33" customWidth="1"/>
    <col min="13058" max="13058" width="2.875" style="33" customWidth="1"/>
    <col min="13059" max="13065" width="9.375" style="33" customWidth="1"/>
    <col min="13066" max="13066" width="13" style="33" customWidth="1"/>
    <col min="13067" max="13312" width="9" style="33"/>
    <col min="13313" max="13313" width="2.25" style="33" customWidth="1"/>
    <col min="13314" max="13314" width="2.875" style="33" customWidth="1"/>
    <col min="13315" max="13321" width="9.375" style="33" customWidth="1"/>
    <col min="13322" max="13322" width="13" style="33" customWidth="1"/>
    <col min="13323" max="13568" width="9" style="33"/>
    <col min="13569" max="13569" width="2.25" style="33" customWidth="1"/>
    <col min="13570" max="13570" width="2.875" style="33" customWidth="1"/>
    <col min="13571" max="13577" width="9.375" style="33" customWidth="1"/>
    <col min="13578" max="13578" width="13" style="33" customWidth="1"/>
    <col min="13579" max="13824" width="9" style="33"/>
    <col min="13825" max="13825" width="2.25" style="33" customWidth="1"/>
    <col min="13826" max="13826" width="2.875" style="33" customWidth="1"/>
    <col min="13827" max="13833" width="9.375" style="33" customWidth="1"/>
    <col min="13834" max="13834" width="13" style="33" customWidth="1"/>
    <col min="13835" max="14080" width="9" style="33"/>
    <col min="14081" max="14081" width="2.25" style="33" customWidth="1"/>
    <col min="14082" max="14082" width="2.875" style="33" customWidth="1"/>
    <col min="14083" max="14089" width="9.375" style="33" customWidth="1"/>
    <col min="14090" max="14090" width="13" style="33" customWidth="1"/>
    <col min="14091" max="14336" width="9" style="33"/>
    <col min="14337" max="14337" width="2.25" style="33" customWidth="1"/>
    <col min="14338" max="14338" width="2.875" style="33" customWidth="1"/>
    <col min="14339" max="14345" width="9.375" style="33" customWidth="1"/>
    <col min="14346" max="14346" width="13" style="33" customWidth="1"/>
    <col min="14347" max="14592" width="9" style="33"/>
    <col min="14593" max="14593" width="2.25" style="33" customWidth="1"/>
    <col min="14594" max="14594" width="2.875" style="33" customWidth="1"/>
    <col min="14595" max="14601" width="9.375" style="33" customWidth="1"/>
    <col min="14602" max="14602" width="13" style="33" customWidth="1"/>
    <col min="14603" max="14848" width="9" style="33"/>
    <col min="14849" max="14849" width="2.25" style="33" customWidth="1"/>
    <col min="14850" max="14850" width="2.875" style="33" customWidth="1"/>
    <col min="14851" max="14857" width="9.375" style="33" customWidth="1"/>
    <col min="14858" max="14858" width="13" style="33" customWidth="1"/>
    <col min="14859" max="15104" width="9" style="33"/>
    <col min="15105" max="15105" width="2.25" style="33" customWidth="1"/>
    <col min="15106" max="15106" width="2.875" style="33" customWidth="1"/>
    <col min="15107" max="15113" width="9.375" style="33" customWidth="1"/>
    <col min="15114" max="15114" width="13" style="33" customWidth="1"/>
    <col min="15115" max="15360" width="9" style="33"/>
    <col min="15361" max="15361" width="2.25" style="33" customWidth="1"/>
    <col min="15362" max="15362" width="2.875" style="33" customWidth="1"/>
    <col min="15363" max="15369" width="9.375" style="33" customWidth="1"/>
    <col min="15370" max="15370" width="13" style="33" customWidth="1"/>
    <col min="15371" max="15616" width="9" style="33"/>
    <col min="15617" max="15617" width="2.25" style="33" customWidth="1"/>
    <col min="15618" max="15618" width="2.875" style="33" customWidth="1"/>
    <col min="15619" max="15625" width="9.375" style="33" customWidth="1"/>
    <col min="15626" max="15626" width="13" style="33" customWidth="1"/>
    <col min="15627" max="15872" width="9" style="33"/>
    <col min="15873" max="15873" width="2.25" style="33" customWidth="1"/>
    <col min="15874" max="15874" width="2.875" style="33" customWidth="1"/>
    <col min="15875" max="15881" width="9.375" style="33" customWidth="1"/>
    <col min="15882" max="15882" width="13" style="33" customWidth="1"/>
    <col min="15883" max="16128" width="9" style="33"/>
    <col min="16129" max="16129" width="2.25" style="33" customWidth="1"/>
    <col min="16130" max="16130" width="2.875" style="33" customWidth="1"/>
    <col min="16131" max="16137" width="9.375" style="33" customWidth="1"/>
    <col min="16138" max="16138" width="13" style="33" customWidth="1"/>
    <col min="16139" max="16384" width="9" style="33"/>
  </cols>
  <sheetData>
    <row r="2" spans="2:10" ht="14.25" thickBot="1"/>
    <row r="3" spans="2:10">
      <c r="B3" s="34"/>
      <c r="C3" s="47"/>
      <c r="D3" s="47"/>
      <c r="E3" s="47"/>
      <c r="F3" s="47"/>
      <c r="G3" s="47"/>
      <c r="H3" s="47"/>
      <c r="I3" s="47"/>
      <c r="J3" s="35"/>
    </row>
    <row r="4" spans="2:10" ht="14.25">
      <c r="B4" s="36"/>
      <c r="C4" s="48" t="s">
        <v>477</v>
      </c>
      <c r="D4" s="49"/>
      <c r="E4" s="49"/>
      <c r="F4" s="49"/>
      <c r="G4" s="49"/>
      <c r="H4" s="49"/>
      <c r="I4" s="49"/>
      <c r="J4" s="37"/>
    </row>
    <row r="5" spans="2:10">
      <c r="B5" s="36"/>
      <c r="C5" s="49"/>
      <c r="D5" s="49"/>
      <c r="E5" s="49"/>
      <c r="F5" s="49"/>
      <c r="G5" s="49"/>
      <c r="H5" s="49"/>
      <c r="I5" s="49"/>
      <c r="J5" s="37"/>
    </row>
    <row r="6" spans="2:10">
      <c r="B6" s="36"/>
      <c r="C6" s="50" t="s">
        <v>478</v>
      </c>
      <c r="D6" s="49"/>
      <c r="E6" s="49"/>
      <c r="F6" s="49"/>
      <c r="G6" s="49"/>
      <c r="H6" s="49"/>
      <c r="I6" s="49"/>
      <c r="J6" s="37"/>
    </row>
    <row r="7" spans="2:10">
      <c r="B7" s="36"/>
      <c r="C7" s="49" t="s">
        <v>479</v>
      </c>
      <c r="D7" s="49"/>
      <c r="E7" s="49"/>
      <c r="F7" s="49"/>
      <c r="G7" s="49"/>
      <c r="H7" s="49"/>
      <c r="I7" s="49"/>
      <c r="J7" s="37"/>
    </row>
    <row r="8" spans="2:10">
      <c r="B8" s="36"/>
      <c r="C8" s="49" t="s">
        <v>480</v>
      </c>
      <c r="D8" s="49"/>
      <c r="E8" s="49"/>
      <c r="F8" s="49"/>
      <c r="G8" s="49"/>
      <c r="H8" s="49"/>
      <c r="I8" s="49"/>
      <c r="J8" s="37"/>
    </row>
    <row r="9" spans="2:10">
      <c r="B9" s="36"/>
      <c r="C9" s="49" t="s">
        <v>481</v>
      </c>
      <c r="D9" s="49"/>
      <c r="E9" s="49"/>
      <c r="F9" s="49"/>
      <c r="G9" s="49"/>
      <c r="H9" s="49"/>
      <c r="I9" s="49"/>
      <c r="J9" s="37"/>
    </row>
    <row r="10" spans="2:10">
      <c r="B10" s="36"/>
      <c r="C10" s="49"/>
      <c r="D10" s="49"/>
      <c r="E10" s="49"/>
      <c r="F10" s="49"/>
      <c r="G10" s="49"/>
      <c r="H10" s="49"/>
      <c r="I10" s="49"/>
      <c r="J10" s="37"/>
    </row>
    <row r="11" spans="2:10">
      <c r="B11" s="36"/>
      <c r="C11" s="50" t="s">
        <v>482</v>
      </c>
      <c r="D11" s="49"/>
      <c r="E11" s="49"/>
      <c r="F11" s="49"/>
      <c r="G11" s="49"/>
      <c r="H11" s="49"/>
      <c r="I11" s="49"/>
      <c r="J11" s="37"/>
    </row>
    <row r="12" spans="2:10">
      <c r="B12" s="36"/>
      <c r="C12" s="49" t="s">
        <v>483</v>
      </c>
      <c r="D12" s="49"/>
      <c r="E12" s="49"/>
      <c r="F12" s="49"/>
      <c r="G12" s="49"/>
      <c r="H12" s="49"/>
      <c r="I12" s="49"/>
      <c r="J12" s="37"/>
    </row>
    <row r="13" spans="2:10">
      <c r="B13" s="36"/>
      <c r="C13" s="49" t="s">
        <v>484</v>
      </c>
      <c r="D13" s="49"/>
      <c r="E13" s="49"/>
      <c r="F13" s="49"/>
      <c r="G13" s="49"/>
      <c r="H13" s="49"/>
      <c r="I13" s="49"/>
      <c r="J13" s="37"/>
    </row>
    <row r="14" spans="2:10">
      <c r="B14" s="36"/>
      <c r="C14" s="49"/>
      <c r="D14" s="49"/>
      <c r="E14" s="49"/>
      <c r="F14" s="49"/>
      <c r="G14" s="49"/>
      <c r="H14" s="49"/>
      <c r="I14" s="49"/>
      <c r="J14" s="37"/>
    </row>
    <row r="15" spans="2:10">
      <c r="B15" s="36"/>
      <c r="C15" s="50" t="s">
        <v>485</v>
      </c>
      <c r="D15" s="49"/>
      <c r="E15" s="49"/>
      <c r="F15" s="49"/>
      <c r="G15" s="49"/>
      <c r="H15" s="49"/>
      <c r="I15" s="49"/>
      <c r="J15" s="37"/>
    </row>
    <row r="16" spans="2:10">
      <c r="B16" s="36"/>
      <c r="C16" s="49" t="s">
        <v>486</v>
      </c>
      <c r="D16" s="49"/>
      <c r="E16" s="49"/>
      <c r="F16" s="49"/>
      <c r="G16" s="49"/>
      <c r="H16" s="49"/>
      <c r="I16" s="49"/>
      <c r="J16" s="37"/>
    </row>
    <row r="17" spans="2:10">
      <c r="B17" s="36"/>
      <c r="C17" s="49" t="s">
        <v>487</v>
      </c>
      <c r="D17" s="49"/>
      <c r="E17" s="49"/>
      <c r="F17" s="49"/>
      <c r="G17" s="49"/>
      <c r="H17" s="49"/>
      <c r="I17" s="49"/>
      <c r="J17" s="37"/>
    </row>
    <row r="18" spans="2:10">
      <c r="B18" s="36"/>
      <c r="C18" s="49"/>
      <c r="D18" s="49"/>
      <c r="E18" s="49"/>
      <c r="F18" s="49"/>
      <c r="G18" s="49"/>
      <c r="H18" s="49"/>
      <c r="I18" s="49"/>
      <c r="J18" s="37"/>
    </row>
    <row r="19" spans="2:10">
      <c r="B19" s="36"/>
      <c r="C19" s="49"/>
      <c r="D19" s="49" t="s">
        <v>488</v>
      </c>
      <c r="E19" s="49"/>
      <c r="F19" s="49"/>
      <c r="G19" s="49"/>
      <c r="H19" s="49"/>
      <c r="I19" s="49"/>
      <c r="J19" s="37"/>
    </row>
    <row r="20" spans="2:10">
      <c r="B20" s="36"/>
      <c r="C20" s="49"/>
      <c r="D20" s="49" t="s">
        <v>489</v>
      </c>
      <c r="E20" s="49"/>
      <c r="F20" s="49"/>
      <c r="G20" s="408">
        <v>42186</v>
      </c>
      <c r="H20" s="408"/>
      <c r="I20" s="49"/>
      <c r="J20" s="37"/>
    </row>
    <row r="21" spans="2:10" ht="14.25" thickBot="1">
      <c r="B21" s="45"/>
      <c r="C21" s="51"/>
      <c r="D21" s="51"/>
      <c r="E21" s="51"/>
      <c r="F21" s="51"/>
      <c r="G21" s="51"/>
      <c r="H21" s="51"/>
      <c r="I21" s="51"/>
      <c r="J21" s="46"/>
    </row>
    <row r="22" spans="2:10">
      <c r="C22" s="52"/>
      <c r="D22" s="52"/>
      <c r="E22" s="52"/>
      <c r="F22" s="52"/>
      <c r="G22" s="53"/>
      <c r="H22" s="52"/>
      <c r="I22" s="52"/>
    </row>
    <row r="23" spans="2:10">
      <c r="C23" s="52"/>
      <c r="D23" s="52"/>
      <c r="E23" s="52"/>
      <c r="F23" s="52"/>
      <c r="G23" s="52"/>
      <c r="H23" s="52"/>
      <c r="I23" s="52"/>
    </row>
    <row r="24" spans="2:10">
      <c r="C24" s="52"/>
      <c r="D24" s="53"/>
      <c r="E24" s="52"/>
      <c r="F24" s="52"/>
      <c r="G24" s="52"/>
      <c r="H24" s="52"/>
    </row>
    <row r="25" spans="2:10">
      <c r="C25" s="52"/>
      <c r="D25" s="52"/>
      <c r="E25" s="52"/>
      <c r="F25" s="52"/>
      <c r="G25" s="52"/>
      <c r="H25" s="52"/>
    </row>
    <row r="26" spans="2:10">
      <c r="C26" s="52"/>
      <c r="D26" s="52"/>
      <c r="E26" s="52"/>
      <c r="F26" s="52"/>
      <c r="G26" s="52"/>
      <c r="H26" s="52"/>
    </row>
    <row r="27" spans="2:10">
      <c r="C27" s="54"/>
      <c r="D27" s="54"/>
      <c r="E27" s="54"/>
      <c r="F27" s="54"/>
      <c r="G27" s="54"/>
      <c r="H27" s="54"/>
    </row>
    <row r="37" spans="3:3">
      <c r="C37" s="55"/>
    </row>
  </sheetData>
  <sheetProtection sheet="1" objects="1" scenarios="1"/>
  <mergeCells count="1">
    <mergeCell ref="G20:H20"/>
  </mergeCells>
  <phoneticPr fontId="1"/>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L47"/>
  <sheetViews>
    <sheetView zoomScaleNormal="100" workbookViewId="0">
      <selection activeCell="I4" sqref="I4:K4"/>
    </sheetView>
  </sheetViews>
  <sheetFormatPr defaultRowHeight="13.5"/>
  <cols>
    <col min="1" max="1" width="10.625" style="1" customWidth="1"/>
    <col min="2" max="2" width="12.625" customWidth="1"/>
    <col min="3" max="3" width="3.625" customWidth="1"/>
    <col min="4" max="4" width="3.625" style="106" customWidth="1"/>
    <col min="5" max="5" width="12.625" customWidth="1"/>
    <col min="6" max="6" width="2.625" customWidth="1"/>
    <col min="7" max="7" width="12.625" customWidth="1"/>
    <col min="8" max="8" width="2.625" customWidth="1"/>
    <col min="9" max="11" width="12.625" customWidth="1"/>
    <col min="259" max="259" width="12.625" customWidth="1"/>
    <col min="260" max="260" width="2.625" customWidth="1"/>
    <col min="261" max="261" width="12.625" customWidth="1"/>
    <col min="262" max="262" width="2.625" customWidth="1"/>
    <col min="263" max="263" width="12.625" customWidth="1"/>
    <col min="264" max="264" width="2.625" customWidth="1"/>
    <col min="265" max="267" width="12.625" customWidth="1"/>
    <col min="515" max="515" width="12.625" customWidth="1"/>
    <col min="516" max="516" width="2.625" customWidth="1"/>
    <col min="517" max="517" width="12.625" customWidth="1"/>
    <col min="518" max="518" width="2.625" customWidth="1"/>
    <col min="519" max="519" width="12.625" customWidth="1"/>
    <col min="520" max="520" width="2.625" customWidth="1"/>
    <col min="521" max="523" width="12.625" customWidth="1"/>
    <col min="771" max="771" width="12.625" customWidth="1"/>
    <col min="772" max="772" width="2.625" customWidth="1"/>
    <col min="773" max="773" width="12.625" customWidth="1"/>
    <col min="774" max="774" width="2.625" customWidth="1"/>
    <col min="775" max="775" width="12.625" customWidth="1"/>
    <col min="776" max="776" width="2.625" customWidth="1"/>
    <col min="777" max="779" width="12.625" customWidth="1"/>
    <col min="1027" max="1027" width="12.625" customWidth="1"/>
    <col min="1028" max="1028" width="2.625" customWidth="1"/>
    <col min="1029" max="1029" width="12.625" customWidth="1"/>
    <col min="1030" max="1030" width="2.625" customWidth="1"/>
    <col min="1031" max="1031" width="12.625" customWidth="1"/>
    <col min="1032" max="1032" width="2.625" customWidth="1"/>
    <col min="1033" max="1035" width="12.625" customWidth="1"/>
    <col min="1283" max="1283" width="12.625" customWidth="1"/>
    <col min="1284" max="1284" width="2.625" customWidth="1"/>
    <col min="1285" max="1285" width="12.625" customWidth="1"/>
    <col min="1286" max="1286" width="2.625" customWidth="1"/>
    <col min="1287" max="1287" width="12.625" customWidth="1"/>
    <col min="1288" max="1288" width="2.625" customWidth="1"/>
    <col min="1289" max="1291" width="12.625" customWidth="1"/>
    <col min="1539" max="1539" width="12.625" customWidth="1"/>
    <col min="1540" max="1540" width="2.625" customWidth="1"/>
    <col min="1541" max="1541" width="12.625" customWidth="1"/>
    <col min="1542" max="1542" width="2.625" customWidth="1"/>
    <col min="1543" max="1543" width="12.625" customWidth="1"/>
    <col min="1544" max="1544" width="2.625" customWidth="1"/>
    <col min="1545" max="1547" width="12.625" customWidth="1"/>
    <col min="1795" max="1795" width="12.625" customWidth="1"/>
    <col min="1796" max="1796" width="2.625" customWidth="1"/>
    <col min="1797" max="1797" width="12.625" customWidth="1"/>
    <col min="1798" max="1798" width="2.625" customWidth="1"/>
    <col min="1799" max="1799" width="12.625" customWidth="1"/>
    <col min="1800" max="1800" width="2.625" customWidth="1"/>
    <col min="1801" max="1803" width="12.625" customWidth="1"/>
    <col min="2051" max="2051" width="12.625" customWidth="1"/>
    <col min="2052" max="2052" width="2.625" customWidth="1"/>
    <col min="2053" max="2053" width="12.625" customWidth="1"/>
    <col min="2054" max="2054" width="2.625" customWidth="1"/>
    <col min="2055" max="2055" width="12.625" customWidth="1"/>
    <col min="2056" max="2056" width="2.625" customWidth="1"/>
    <col min="2057" max="2059" width="12.625" customWidth="1"/>
    <col min="2307" max="2307" width="12.625" customWidth="1"/>
    <col min="2308" max="2308" width="2.625" customWidth="1"/>
    <col min="2309" max="2309" width="12.625" customWidth="1"/>
    <col min="2310" max="2310" width="2.625" customWidth="1"/>
    <col min="2311" max="2311" width="12.625" customWidth="1"/>
    <col min="2312" max="2312" width="2.625" customWidth="1"/>
    <col min="2313" max="2315" width="12.625" customWidth="1"/>
    <col min="2563" max="2563" width="12.625" customWidth="1"/>
    <col min="2564" max="2564" width="2.625" customWidth="1"/>
    <col min="2565" max="2565" width="12.625" customWidth="1"/>
    <col min="2566" max="2566" width="2.625" customWidth="1"/>
    <col min="2567" max="2567" width="12.625" customWidth="1"/>
    <col min="2568" max="2568" width="2.625" customWidth="1"/>
    <col min="2569" max="2571" width="12.625" customWidth="1"/>
    <col min="2819" max="2819" width="12.625" customWidth="1"/>
    <col min="2820" max="2820" width="2.625" customWidth="1"/>
    <col min="2821" max="2821" width="12.625" customWidth="1"/>
    <col min="2822" max="2822" width="2.625" customWidth="1"/>
    <col min="2823" max="2823" width="12.625" customWidth="1"/>
    <col min="2824" max="2824" width="2.625" customWidth="1"/>
    <col min="2825" max="2827" width="12.625" customWidth="1"/>
    <col min="3075" max="3075" width="12.625" customWidth="1"/>
    <col min="3076" max="3076" width="2.625" customWidth="1"/>
    <col min="3077" max="3077" width="12.625" customWidth="1"/>
    <col min="3078" max="3078" width="2.625" customWidth="1"/>
    <col min="3079" max="3079" width="12.625" customWidth="1"/>
    <col min="3080" max="3080" width="2.625" customWidth="1"/>
    <col min="3081" max="3083" width="12.625" customWidth="1"/>
    <col min="3331" max="3331" width="12.625" customWidth="1"/>
    <col min="3332" max="3332" width="2.625" customWidth="1"/>
    <col min="3333" max="3333" width="12.625" customWidth="1"/>
    <col min="3334" max="3334" width="2.625" customWidth="1"/>
    <col min="3335" max="3335" width="12.625" customWidth="1"/>
    <col min="3336" max="3336" width="2.625" customWidth="1"/>
    <col min="3337" max="3339" width="12.625" customWidth="1"/>
    <col min="3587" max="3587" width="12.625" customWidth="1"/>
    <col min="3588" max="3588" width="2.625" customWidth="1"/>
    <col min="3589" max="3589" width="12.625" customWidth="1"/>
    <col min="3590" max="3590" width="2.625" customWidth="1"/>
    <col min="3591" max="3591" width="12.625" customWidth="1"/>
    <col min="3592" max="3592" width="2.625" customWidth="1"/>
    <col min="3593" max="3595" width="12.625" customWidth="1"/>
    <col min="3843" max="3843" width="12.625" customWidth="1"/>
    <col min="3844" max="3844" width="2.625" customWidth="1"/>
    <col min="3845" max="3845" width="12.625" customWidth="1"/>
    <col min="3846" max="3846" width="2.625" customWidth="1"/>
    <col min="3847" max="3847" width="12.625" customWidth="1"/>
    <col min="3848" max="3848" width="2.625" customWidth="1"/>
    <col min="3849" max="3851" width="12.625" customWidth="1"/>
    <col min="4099" max="4099" width="12.625" customWidth="1"/>
    <col min="4100" max="4100" width="2.625" customWidth="1"/>
    <col min="4101" max="4101" width="12.625" customWidth="1"/>
    <col min="4102" max="4102" width="2.625" customWidth="1"/>
    <col min="4103" max="4103" width="12.625" customWidth="1"/>
    <col min="4104" max="4104" width="2.625" customWidth="1"/>
    <col min="4105" max="4107" width="12.625" customWidth="1"/>
    <col min="4355" max="4355" width="12.625" customWidth="1"/>
    <col min="4356" max="4356" width="2.625" customWidth="1"/>
    <col min="4357" max="4357" width="12.625" customWidth="1"/>
    <col min="4358" max="4358" width="2.625" customWidth="1"/>
    <col min="4359" max="4359" width="12.625" customWidth="1"/>
    <col min="4360" max="4360" width="2.625" customWidth="1"/>
    <col min="4361" max="4363" width="12.625" customWidth="1"/>
    <col min="4611" max="4611" width="12.625" customWidth="1"/>
    <col min="4612" max="4612" width="2.625" customWidth="1"/>
    <col min="4613" max="4613" width="12.625" customWidth="1"/>
    <col min="4614" max="4614" width="2.625" customWidth="1"/>
    <col min="4615" max="4615" width="12.625" customWidth="1"/>
    <col min="4616" max="4616" width="2.625" customWidth="1"/>
    <col min="4617" max="4619" width="12.625" customWidth="1"/>
    <col min="4867" max="4867" width="12.625" customWidth="1"/>
    <col min="4868" max="4868" width="2.625" customWidth="1"/>
    <col min="4869" max="4869" width="12.625" customWidth="1"/>
    <col min="4870" max="4870" width="2.625" customWidth="1"/>
    <col min="4871" max="4871" width="12.625" customWidth="1"/>
    <col min="4872" max="4872" width="2.625" customWidth="1"/>
    <col min="4873" max="4875" width="12.625" customWidth="1"/>
    <col min="5123" max="5123" width="12.625" customWidth="1"/>
    <col min="5124" max="5124" width="2.625" customWidth="1"/>
    <col min="5125" max="5125" width="12.625" customWidth="1"/>
    <col min="5126" max="5126" width="2.625" customWidth="1"/>
    <col min="5127" max="5127" width="12.625" customWidth="1"/>
    <col min="5128" max="5128" width="2.625" customWidth="1"/>
    <col min="5129" max="5131" width="12.625" customWidth="1"/>
    <col min="5379" max="5379" width="12.625" customWidth="1"/>
    <col min="5380" max="5380" width="2.625" customWidth="1"/>
    <col min="5381" max="5381" width="12.625" customWidth="1"/>
    <col min="5382" max="5382" width="2.625" customWidth="1"/>
    <col min="5383" max="5383" width="12.625" customWidth="1"/>
    <col min="5384" max="5384" width="2.625" customWidth="1"/>
    <col min="5385" max="5387" width="12.625" customWidth="1"/>
    <col min="5635" max="5635" width="12.625" customWidth="1"/>
    <col min="5636" max="5636" width="2.625" customWidth="1"/>
    <col min="5637" max="5637" width="12.625" customWidth="1"/>
    <col min="5638" max="5638" width="2.625" customWidth="1"/>
    <col min="5639" max="5639" width="12.625" customWidth="1"/>
    <col min="5640" max="5640" width="2.625" customWidth="1"/>
    <col min="5641" max="5643" width="12.625" customWidth="1"/>
    <col min="5891" max="5891" width="12.625" customWidth="1"/>
    <col min="5892" max="5892" width="2.625" customWidth="1"/>
    <col min="5893" max="5893" width="12.625" customWidth="1"/>
    <col min="5894" max="5894" width="2.625" customWidth="1"/>
    <col min="5895" max="5895" width="12.625" customWidth="1"/>
    <col min="5896" max="5896" width="2.625" customWidth="1"/>
    <col min="5897" max="5899" width="12.625" customWidth="1"/>
    <col min="6147" max="6147" width="12.625" customWidth="1"/>
    <col min="6148" max="6148" width="2.625" customWidth="1"/>
    <col min="6149" max="6149" width="12.625" customWidth="1"/>
    <col min="6150" max="6150" width="2.625" customWidth="1"/>
    <col min="6151" max="6151" width="12.625" customWidth="1"/>
    <col min="6152" max="6152" width="2.625" customWidth="1"/>
    <col min="6153" max="6155" width="12.625" customWidth="1"/>
    <col min="6403" max="6403" width="12.625" customWidth="1"/>
    <col min="6404" max="6404" width="2.625" customWidth="1"/>
    <col min="6405" max="6405" width="12.625" customWidth="1"/>
    <col min="6406" max="6406" width="2.625" customWidth="1"/>
    <col min="6407" max="6407" width="12.625" customWidth="1"/>
    <col min="6408" max="6408" width="2.625" customWidth="1"/>
    <col min="6409" max="6411" width="12.625" customWidth="1"/>
    <col min="6659" max="6659" width="12.625" customWidth="1"/>
    <col min="6660" max="6660" width="2.625" customWidth="1"/>
    <col min="6661" max="6661" width="12.625" customWidth="1"/>
    <col min="6662" max="6662" width="2.625" customWidth="1"/>
    <col min="6663" max="6663" width="12.625" customWidth="1"/>
    <col min="6664" max="6664" width="2.625" customWidth="1"/>
    <col min="6665" max="6667" width="12.625" customWidth="1"/>
    <col min="6915" max="6915" width="12.625" customWidth="1"/>
    <col min="6916" max="6916" width="2.625" customWidth="1"/>
    <col min="6917" max="6917" width="12.625" customWidth="1"/>
    <col min="6918" max="6918" width="2.625" customWidth="1"/>
    <col min="6919" max="6919" width="12.625" customWidth="1"/>
    <col min="6920" max="6920" width="2.625" customWidth="1"/>
    <col min="6921" max="6923" width="12.625" customWidth="1"/>
    <col min="7171" max="7171" width="12.625" customWidth="1"/>
    <col min="7172" max="7172" width="2.625" customWidth="1"/>
    <col min="7173" max="7173" width="12.625" customWidth="1"/>
    <col min="7174" max="7174" width="2.625" customWidth="1"/>
    <col min="7175" max="7175" width="12.625" customWidth="1"/>
    <col min="7176" max="7176" width="2.625" customWidth="1"/>
    <col min="7177" max="7179" width="12.625" customWidth="1"/>
    <col min="7427" max="7427" width="12.625" customWidth="1"/>
    <col min="7428" max="7428" width="2.625" customWidth="1"/>
    <col min="7429" max="7429" width="12.625" customWidth="1"/>
    <col min="7430" max="7430" width="2.625" customWidth="1"/>
    <col min="7431" max="7431" width="12.625" customWidth="1"/>
    <col min="7432" max="7432" width="2.625" customWidth="1"/>
    <col min="7433" max="7435" width="12.625" customWidth="1"/>
    <col min="7683" max="7683" width="12.625" customWidth="1"/>
    <col min="7684" max="7684" width="2.625" customWidth="1"/>
    <col min="7685" max="7685" width="12.625" customWidth="1"/>
    <col min="7686" max="7686" width="2.625" customWidth="1"/>
    <col min="7687" max="7687" width="12.625" customWidth="1"/>
    <col min="7688" max="7688" width="2.625" customWidth="1"/>
    <col min="7689" max="7691" width="12.625" customWidth="1"/>
    <col min="7939" max="7939" width="12.625" customWidth="1"/>
    <col min="7940" max="7940" width="2.625" customWidth="1"/>
    <col min="7941" max="7941" width="12.625" customWidth="1"/>
    <col min="7942" max="7942" width="2.625" customWidth="1"/>
    <col min="7943" max="7943" width="12.625" customWidth="1"/>
    <col min="7944" max="7944" width="2.625" customWidth="1"/>
    <col min="7945" max="7947" width="12.625" customWidth="1"/>
    <col min="8195" max="8195" width="12.625" customWidth="1"/>
    <col min="8196" max="8196" width="2.625" customWidth="1"/>
    <col min="8197" max="8197" width="12.625" customWidth="1"/>
    <col min="8198" max="8198" width="2.625" customWidth="1"/>
    <col min="8199" max="8199" width="12.625" customWidth="1"/>
    <col min="8200" max="8200" width="2.625" customWidth="1"/>
    <col min="8201" max="8203" width="12.625" customWidth="1"/>
    <col min="8451" max="8451" width="12.625" customWidth="1"/>
    <col min="8452" max="8452" width="2.625" customWidth="1"/>
    <col min="8453" max="8453" width="12.625" customWidth="1"/>
    <col min="8454" max="8454" width="2.625" customWidth="1"/>
    <col min="8455" max="8455" width="12.625" customWidth="1"/>
    <col min="8456" max="8456" width="2.625" customWidth="1"/>
    <col min="8457" max="8459" width="12.625" customWidth="1"/>
    <col min="8707" max="8707" width="12.625" customWidth="1"/>
    <col min="8708" max="8708" width="2.625" customWidth="1"/>
    <col min="8709" max="8709" width="12.625" customWidth="1"/>
    <col min="8710" max="8710" width="2.625" customWidth="1"/>
    <col min="8711" max="8711" width="12.625" customWidth="1"/>
    <col min="8712" max="8712" width="2.625" customWidth="1"/>
    <col min="8713" max="8715" width="12.625" customWidth="1"/>
    <col min="8963" max="8963" width="12.625" customWidth="1"/>
    <col min="8964" max="8964" width="2.625" customWidth="1"/>
    <col min="8965" max="8965" width="12.625" customWidth="1"/>
    <col min="8966" max="8966" width="2.625" customWidth="1"/>
    <col min="8967" max="8967" width="12.625" customWidth="1"/>
    <col min="8968" max="8968" width="2.625" customWidth="1"/>
    <col min="8969" max="8971" width="12.625" customWidth="1"/>
    <col min="9219" max="9219" width="12.625" customWidth="1"/>
    <col min="9220" max="9220" width="2.625" customWidth="1"/>
    <col min="9221" max="9221" width="12.625" customWidth="1"/>
    <col min="9222" max="9222" width="2.625" customWidth="1"/>
    <col min="9223" max="9223" width="12.625" customWidth="1"/>
    <col min="9224" max="9224" width="2.625" customWidth="1"/>
    <col min="9225" max="9227" width="12.625" customWidth="1"/>
    <col min="9475" max="9475" width="12.625" customWidth="1"/>
    <col min="9476" max="9476" width="2.625" customWidth="1"/>
    <col min="9477" max="9477" width="12.625" customWidth="1"/>
    <col min="9478" max="9478" width="2.625" customWidth="1"/>
    <col min="9479" max="9479" width="12.625" customWidth="1"/>
    <col min="9480" max="9480" width="2.625" customWidth="1"/>
    <col min="9481" max="9483" width="12.625" customWidth="1"/>
    <col min="9731" max="9731" width="12.625" customWidth="1"/>
    <col min="9732" max="9732" width="2.625" customWidth="1"/>
    <col min="9733" max="9733" width="12.625" customWidth="1"/>
    <col min="9734" max="9734" width="2.625" customWidth="1"/>
    <col min="9735" max="9735" width="12.625" customWidth="1"/>
    <col min="9736" max="9736" width="2.625" customWidth="1"/>
    <col min="9737" max="9739" width="12.625" customWidth="1"/>
    <col min="9987" max="9987" width="12.625" customWidth="1"/>
    <col min="9988" max="9988" width="2.625" customWidth="1"/>
    <col min="9989" max="9989" width="12.625" customWidth="1"/>
    <col min="9990" max="9990" width="2.625" customWidth="1"/>
    <col min="9991" max="9991" width="12.625" customWidth="1"/>
    <col min="9992" max="9992" width="2.625" customWidth="1"/>
    <col min="9993" max="9995" width="12.625" customWidth="1"/>
    <col min="10243" max="10243" width="12.625" customWidth="1"/>
    <col min="10244" max="10244" width="2.625" customWidth="1"/>
    <col min="10245" max="10245" width="12.625" customWidth="1"/>
    <col min="10246" max="10246" width="2.625" customWidth="1"/>
    <col min="10247" max="10247" width="12.625" customWidth="1"/>
    <col min="10248" max="10248" width="2.625" customWidth="1"/>
    <col min="10249" max="10251" width="12.625" customWidth="1"/>
    <col min="10499" max="10499" width="12.625" customWidth="1"/>
    <col min="10500" max="10500" width="2.625" customWidth="1"/>
    <col min="10501" max="10501" width="12.625" customWidth="1"/>
    <col min="10502" max="10502" width="2.625" customWidth="1"/>
    <col min="10503" max="10503" width="12.625" customWidth="1"/>
    <col min="10504" max="10504" width="2.625" customWidth="1"/>
    <col min="10505" max="10507" width="12.625" customWidth="1"/>
    <col min="10755" max="10755" width="12.625" customWidth="1"/>
    <col min="10756" max="10756" width="2.625" customWidth="1"/>
    <col min="10757" max="10757" width="12.625" customWidth="1"/>
    <col min="10758" max="10758" width="2.625" customWidth="1"/>
    <col min="10759" max="10759" width="12.625" customWidth="1"/>
    <col min="10760" max="10760" width="2.625" customWidth="1"/>
    <col min="10761" max="10763" width="12.625" customWidth="1"/>
    <col min="11011" max="11011" width="12.625" customWidth="1"/>
    <col min="11012" max="11012" width="2.625" customWidth="1"/>
    <col min="11013" max="11013" width="12.625" customWidth="1"/>
    <col min="11014" max="11014" width="2.625" customWidth="1"/>
    <col min="11015" max="11015" width="12.625" customWidth="1"/>
    <col min="11016" max="11016" width="2.625" customWidth="1"/>
    <col min="11017" max="11019" width="12.625" customWidth="1"/>
    <col min="11267" max="11267" width="12.625" customWidth="1"/>
    <col min="11268" max="11268" width="2.625" customWidth="1"/>
    <col min="11269" max="11269" width="12.625" customWidth="1"/>
    <col min="11270" max="11270" width="2.625" customWidth="1"/>
    <col min="11271" max="11271" width="12.625" customWidth="1"/>
    <col min="11272" max="11272" width="2.625" customWidth="1"/>
    <col min="11273" max="11275" width="12.625" customWidth="1"/>
    <col min="11523" max="11523" width="12.625" customWidth="1"/>
    <col min="11524" max="11524" width="2.625" customWidth="1"/>
    <col min="11525" max="11525" width="12.625" customWidth="1"/>
    <col min="11526" max="11526" width="2.625" customWidth="1"/>
    <col min="11527" max="11527" width="12.625" customWidth="1"/>
    <col min="11528" max="11528" width="2.625" customWidth="1"/>
    <col min="11529" max="11531" width="12.625" customWidth="1"/>
    <col min="11779" max="11779" width="12.625" customWidth="1"/>
    <col min="11780" max="11780" width="2.625" customWidth="1"/>
    <col min="11781" max="11781" width="12.625" customWidth="1"/>
    <col min="11782" max="11782" width="2.625" customWidth="1"/>
    <col min="11783" max="11783" width="12.625" customWidth="1"/>
    <col min="11784" max="11784" width="2.625" customWidth="1"/>
    <col min="11785" max="11787" width="12.625" customWidth="1"/>
    <col min="12035" max="12035" width="12.625" customWidth="1"/>
    <col min="12036" max="12036" width="2.625" customWidth="1"/>
    <col min="12037" max="12037" width="12.625" customWidth="1"/>
    <col min="12038" max="12038" width="2.625" customWidth="1"/>
    <col min="12039" max="12039" width="12.625" customWidth="1"/>
    <col min="12040" max="12040" width="2.625" customWidth="1"/>
    <col min="12041" max="12043" width="12.625" customWidth="1"/>
    <col min="12291" max="12291" width="12.625" customWidth="1"/>
    <col min="12292" max="12292" width="2.625" customWidth="1"/>
    <col min="12293" max="12293" width="12.625" customWidth="1"/>
    <col min="12294" max="12294" width="2.625" customWidth="1"/>
    <col min="12295" max="12295" width="12.625" customWidth="1"/>
    <col min="12296" max="12296" width="2.625" customWidth="1"/>
    <col min="12297" max="12299" width="12.625" customWidth="1"/>
    <col min="12547" max="12547" width="12.625" customWidth="1"/>
    <col min="12548" max="12548" width="2.625" customWidth="1"/>
    <col min="12549" max="12549" width="12.625" customWidth="1"/>
    <col min="12550" max="12550" width="2.625" customWidth="1"/>
    <col min="12551" max="12551" width="12.625" customWidth="1"/>
    <col min="12552" max="12552" width="2.625" customWidth="1"/>
    <col min="12553" max="12555" width="12.625" customWidth="1"/>
    <col min="12803" max="12803" width="12.625" customWidth="1"/>
    <col min="12804" max="12804" width="2.625" customWidth="1"/>
    <col min="12805" max="12805" width="12.625" customWidth="1"/>
    <col min="12806" max="12806" width="2.625" customWidth="1"/>
    <col min="12807" max="12807" width="12.625" customWidth="1"/>
    <col min="12808" max="12808" width="2.625" customWidth="1"/>
    <col min="12809" max="12811" width="12.625" customWidth="1"/>
    <col min="13059" max="13059" width="12.625" customWidth="1"/>
    <col min="13060" max="13060" width="2.625" customWidth="1"/>
    <col min="13061" max="13061" width="12.625" customWidth="1"/>
    <col min="13062" max="13062" width="2.625" customWidth="1"/>
    <col min="13063" max="13063" width="12.625" customWidth="1"/>
    <col min="13064" max="13064" width="2.625" customWidth="1"/>
    <col min="13065" max="13067" width="12.625" customWidth="1"/>
    <col min="13315" max="13315" width="12.625" customWidth="1"/>
    <col min="13316" max="13316" width="2.625" customWidth="1"/>
    <col min="13317" max="13317" width="12.625" customWidth="1"/>
    <col min="13318" max="13318" width="2.625" customWidth="1"/>
    <col min="13319" max="13319" width="12.625" customWidth="1"/>
    <col min="13320" max="13320" width="2.625" customWidth="1"/>
    <col min="13321" max="13323" width="12.625" customWidth="1"/>
    <col min="13571" max="13571" width="12.625" customWidth="1"/>
    <col min="13572" max="13572" width="2.625" customWidth="1"/>
    <col min="13573" max="13573" width="12.625" customWidth="1"/>
    <col min="13574" max="13574" width="2.625" customWidth="1"/>
    <col min="13575" max="13575" width="12.625" customWidth="1"/>
    <col min="13576" max="13576" width="2.625" customWidth="1"/>
    <col min="13577" max="13579" width="12.625" customWidth="1"/>
    <col min="13827" max="13827" width="12.625" customWidth="1"/>
    <col min="13828" max="13828" width="2.625" customWidth="1"/>
    <col min="13829" max="13829" width="12.625" customWidth="1"/>
    <col min="13830" max="13830" width="2.625" customWidth="1"/>
    <col min="13831" max="13831" width="12.625" customWidth="1"/>
    <col min="13832" max="13832" width="2.625" customWidth="1"/>
    <col min="13833" max="13835" width="12.625" customWidth="1"/>
    <col min="14083" max="14083" width="12.625" customWidth="1"/>
    <col min="14084" max="14084" width="2.625" customWidth="1"/>
    <col min="14085" max="14085" width="12.625" customWidth="1"/>
    <col min="14086" max="14086" width="2.625" customWidth="1"/>
    <col min="14087" max="14087" width="12.625" customWidth="1"/>
    <col min="14088" max="14088" width="2.625" customWidth="1"/>
    <col min="14089" max="14091" width="12.625" customWidth="1"/>
    <col min="14339" max="14339" width="12.625" customWidth="1"/>
    <col min="14340" max="14340" width="2.625" customWidth="1"/>
    <col min="14341" max="14341" width="12.625" customWidth="1"/>
    <col min="14342" max="14342" width="2.625" customWidth="1"/>
    <col min="14343" max="14343" width="12.625" customWidth="1"/>
    <col min="14344" max="14344" width="2.625" customWidth="1"/>
    <col min="14345" max="14347" width="12.625" customWidth="1"/>
    <col min="14595" max="14595" width="12.625" customWidth="1"/>
    <col min="14596" max="14596" width="2.625" customWidth="1"/>
    <col min="14597" max="14597" width="12.625" customWidth="1"/>
    <col min="14598" max="14598" width="2.625" customWidth="1"/>
    <col min="14599" max="14599" width="12.625" customWidth="1"/>
    <col min="14600" max="14600" width="2.625" customWidth="1"/>
    <col min="14601" max="14603" width="12.625" customWidth="1"/>
    <col min="14851" max="14851" width="12.625" customWidth="1"/>
    <col min="14852" max="14852" width="2.625" customWidth="1"/>
    <col min="14853" max="14853" width="12.625" customWidth="1"/>
    <col min="14854" max="14854" width="2.625" customWidth="1"/>
    <col min="14855" max="14855" width="12.625" customWidth="1"/>
    <col min="14856" max="14856" width="2.625" customWidth="1"/>
    <col min="14857" max="14859" width="12.625" customWidth="1"/>
    <col min="15107" max="15107" width="12.625" customWidth="1"/>
    <col min="15108" max="15108" width="2.625" customWidth="1"/>
    <col min="15109" max="15109" width="12.625" customWidth="1"/>
    <col min="15110" max="15110" width="2.625" customWidth="1"/>
    <col min="15111" max="15111" width="12.625" customWidth="1"/>
    <col min="15112" max="15112" width="2.625" customWidth="1"/>
    <col min="15113" max="15115" width="12.625" customWidth="1"/>
    <col min="15363" max="15363" width="12.625" customWidth="1"/>
    <col min="15364" max="15364" width="2.625" customWidth="1"/>
    <col min="15365" max="15365" width="12.625" customWidth="1"/>
    <col min="15366" max="15366" width="2.625" customWidth="1"/>
    <col min="15367" max="15367" width="12.625" customWidth="1"/>
    <col min="15368" max="15368" width="2.625" customWidth="1"/>
    <col min="15369" max="15371" width="12.625" customWidth="1"/>
    <col min="15619" max="15619" width="12.625" customWidth="1"/>
    <col min="15620" max="15620" width="2.625" customWidth="1"/>
    <col min="15621" max="15621" width="12.625" customWidth="1"/>
    <col min="15622" max="15622" width="2.625" customWidth="1"/>
    <col min="15623" max="15623" width="12.625" customWidth="1"/>
    <col min="15624" max="15624" width="2.625" customWidth="1"/>
    <col min="15625" max="15627" width="12.625" customWidth="1"/>
    <col min="15875" max="15875" width="12.625" customWidth="1"/>
    <col min="15876" max="15876" width="2.625" customWidth="1"/>
    <col min="15877" max="15877" width="12.625" customWidth="1"/>
    <col min="15878" max="15878" width="2.625" customWidth="1"/>
    <col min="15879" max="15879" width="12.625" customWidth="1"/>
    <col min="15880" max="15880" width="2.625" customWidth="1"/>
    <col min="15881" max="15883" width="12.625" customWidth="1"/>
    <col min="16131" max="16131" width="12.625" customWidth="1"/>
    <col min="16132" max="16132" width="2.625" customWidth="1"/>
    <col min="16133" max="16133" width="12.625" customWidth="1"/>
    <col min="16134" max="16134" width="2.625" customWidth="1"/>
    <col min="16135" max="16135" width="12.625" customWidth="1"/>
    <col min="16136" max="16136" width="2.625" customWidth="1"/>
    <col min="16137" max="16139" width="12.625" customWidth="1"/>
  </cols>
  <sheetData>
    <row r="1" spans="1:12">
      <c r="B1" s="450" t="s">
        <v>12</v>
      </c>
      <c r="C1" s="2"/>
      <c r="D1" s="105"/>
      <c r="E1" s="452" t="s">
        <v>13</v>
      </c>
      <c r="F1" s="2"/>
      <c r="G1" s="454" t="s">
        <v>14</v>
      </c>
      <c r="H1" s="2"/>
      <c r="I1" s="454" t="s">
        <v>15</v>
      </c>
      <c r="J1" s="3"/>
      <c r="K1" s="4"/>
      <c r="L1" s="5"/>
    </row>
    <row r="2" spans="1:12">
      <c r="B2" s="451"/>
      <c r="C2" s="2"/>
      <c r="D2" s="105"/>
      <c r="E2" s="453"/>
      <c r="F2" s="2"/>
      <c r="G2" s="454"/>
      <c r="H2" s="2"/>
      <c r="I2" s="454"/>
      <c r="J2" s="3"/>
      <c r="K2" s="6"/>
      <c r="L2" s="5"/>
    </row>
    <row r="3" spans="1:12">
      <c r="B3" s="5"/>
      <c r="C3" s="5"/>
      <c r="E3" s="5"/>
      <c r="F3" s="5"/>
      <c r="G3" s="5"/>
      <c r="H3" s="5"/>
      <c r="I3" s="5"/>
      <c r="J3" s="434" t="s">
        <v>396</v>
      </c>
      <c r="K3" s="434"/>
      <c r="L3" s="29"/>
    </row>
    <row r="4" spans="1:12">
      <c r="B4" s="2"/>
      <c r="C4" s="2"/>
      <c r="D4" s="105"/>
      <c r="E4" s="9" t="s">
        <v>51</v>
      </c>
      <c r="F4" s="2"/>
      <c r="G4" s="9" t="s">
        <v>52</v>
      </c>
      <c r="H4" s="2"/>
      <c r="I4" s="455" t="s">
        <v>16</v>
      </c>
      <c r="J4" s="455"/>
      <c r="K4" s="455"/>
      <c r="L4" s="5"/>
    </row>
    <row r="5" spans="1:12" ht="24.75" customHeight="1">
      <c r="B5" s="415" t="s">
        <v>17</v>
      </c>
      <c r="C5" s="2"/>
      <c r="D5" s="105"/>
      <c r="E5" s="456" t="s">
        <v>5</v>
      </c>
      <c r="F5" s="457"/>
      <c r="G5" s="457" t="s">
        <v>18</v>
      </c>
      <c r="H5" s="457"/>
      <c r="I5" s="457"/>
      <c r="J5" s="457"/>
      <c r="K5" s="457"/>
      <c r="L5" s="5"/>
    </row>
    <row r="6" spans="1:12">
      <c r="B6" s="416"/>
      <c r="C6" s="2"/>
      <c r="D6" s="105"/>
      <c r="E6" s="456" t="s">
        <v>6</v>
      </c>
      <c r="F6" s="457"/>
      <c r="G6" s="409" t="s">
        <v>19</v>
      </c>
      <c r="H6" s="458"/>
      <c r="I6" s="458"/>
      <c r="J6" s="458"/>
      <c r="K6" s="459"/>
      <c r="L6" s="5"/>
    </row>
    <row r="7" spans="1:12">
      <c r="B7" s="416"/>
      <c r="C7" s="2"/>
      <c r="D7" s="105"/>
      <c r="E7" s="457"/>
      <c r="F7" s="457"/>
      <c r="G7" s="460"/>
      <c r="H7" s="461"/>
      <c r="I7" s="461"/>
      <c r="J7" s="461"/>
      <c r="K7" s="462"/>
      <c r="L7" s="5"/>
    </row>
    <row r="8" spans="1:12">
      <c r="B8" s="417"/>
      <c r="C8" s="2"/>
      <c r="D8" s="105"/>
      <c r="E8" s="457"/>
      <c r="F8" s="457"/>
      <c r="G8" s="460"/>
      <c r="H8" s="461"/>
      <c r="I8" s="461"/>
      <c r="J8" s="461"/>
      <c r="K8" s="462"/>
      <c r="L8" s="5"/>
    </row>
    <row r="9" spans="1:12">
      <c r="B9" s="2"/>
      <c r="C9" s="2"/>
      <c r="D9" s="105"/>
      <c r="E9" s="457"/>
      <c r="F9" s="457"/>
      <c r="G9" s="463"/>
      <c r="H9" s="464"/>
      <c r="I9" s="464"/>
      <c r="J9" s="464"/>
      <c r="K9" s="465"/>
      <c r="L9" s="5"/>
    </row>
    <row r="10" spans="1:12" ht="13.5" customHeight="1">
      <c r="A10" s="24"/>
      <c r="B10" s="5"/>
      <c r="C10" s="5"/>
      <c r="E10" s="5"/>
      <c r="F10" s="5"/>
      <c r="G10" s="5"/>
      <c r="H10" s="5"/>
      <c r="I10" s="5"/>
      <c r="J10" s="5"/>
      <c r="K10" s="5"/>
      <c r="L10" s="5"/>
    </row>
    <row r="11" spans="1:12" ht="13.5" customHeight="1">
      <c r="A11" s="25" t="s">
        <v>394</v>
      </c>
      <c r="B11" s="418" t="s">
        <v>7</v>
      </c>
      <c r="C11" s="418"/>
      <c r="D11" s="104" t="s">
        <v>395</v>
      </c>
      <c r="E11" s="418" t="s">
        <v>8</v>
      </c>
      <c r="F11" s="418"/>
      <c r="G11" s="418"/>
      <c r="H11" s="418"/>
      <c r="I11" s="418"/>
      <c r="J11" s="418"/>
      <c r="K11" s="418"/>
      <c r="L11" s="5"/>
    </row>
    <row r="12" spans="1:12" s="8" customFormat="1" ht="30" customHeight="1">
      <c r="A12" s="26">
        <v>1</v>
      </c>
      <c r="B12" s="409" t="s">
        <v>20</v>
      </c>
      <c r="C12" s="410"/>
      <c r="D12" s="107">
        <v>1</v>
      </c>
      <c r="E12" s="422" t="s">
        <v>21</v>
      </c>
      <c r="F12" s="423"/>
      <c r="G12" s="423"/>
      <c r="H12" s="423"/>
      <c r="I12" s="423"/>
      <c r="J12" s="423"/>
      <c r="K12" s="424"/>
      <c r="L12" s="7"/>
    </row>
    <row r="13" spans="1:12" s="8" customFormat="1" ht="30" customHeight="1">
      <c r="A13" s="26"/>
      <c r="B13" s="411"/>
      <c r="C13" s="412"/>
      <c r="D13" s="108"/>
      <c r="E13" s="419"/>
      <c r="F13" s="420"/>
      <c r="G13" s="420"/>
      <c r="H13" s="420"/>
      <c r="I13" s="420"/>
      <c r="J13" s="420"/>
      <c r="K13" s="421"/>
      <c r="L13" s="7"/>
    </row>
    <row r="14" spans="1:12" s="8" customFormat="1" ht="30" customHeight="1">
      <c r="A14" s="26"/>
      <c r="B14" s="411"/>
      <c r="C14" s="412"/>
      <c r="D14" s="108"/>
      <c r="E14" s="419"/>
      <c r="F14" s="420"/>
      <c r="G14" s="420"/>
      <c r="H14" s="420"/>
      <c r="I14" s="420"/>
      <c r="J14" s="420"/>
      <c r="K14" s="421"/>
      <c r="L14" s="7"/>
    </row>
    <row r="15" spans="1:12" s="8" customFormat="1" ht="30" customHeight="1">
      <c r="A15" s="26"/>
      <c r="B15" s="411"/>
      <c r="C15" s="412"/>
      <c r="D15" s="108"/>
      <c r="E15" s="419"/>
      <c r="F15" s="420"/>
      <c r="G15" s="420"/>
      <c r="H15" s="420"/>
      <c r="I15" s="420"/>
      <c r="J15" s="420"/>
      <c r="K15" s="421"/>
      <c r="L15" s="7"/>
    </row>
    <row r="16" spans="1:12" s="8" customFormat="1" ht="30" customHeight="1">
      <c r="A16" s="26"/>
      <c r="B16" s="411"/>
      <c r="C16" s="412"/>
      <c r="D16" s="108"/>
      <c r="E16" s="419"/>
      <c r="F16" s="420"/>
      <c r="G16" s="420"/>
      <c r="H16" s="420"/>
      <c r="I16" s="420"/>
      <c r="J16" s="420"/>
      <c r="K16" s="421"/>
      <c r="L16" s="7"/>
    </row>
    <row r="17" spans="1:12" s="8" customFormat="1" ht="30" customHeight="1">
      <c r="A17" s="26"/>
      <c r="B17" s="411"/>
      <c r="C17" s="412"/>
      <c r="D17" s="108"/>
      <c r="E17" s="419"/>
      <c r="F17" s="420"/>
      <c r="G17" s="420"/>
      <c r="H17" s="420"/>
      <c r="I17" s="420"/>
      <c r="J17" s="420"/>
      <c r="K17" s="421"/>
      <c r="L17" s="7"/>
    </row>
    <row r="18" spans="1:12" s="8" customFormat="1" ht="30" customHeight="1">
      <c r="A18" s="26"/>
      <c r="B18" s="413"/>
      <c r="C18" s="414"/>
      <c r="D18" s="109"/>
      <c r="E18" s="431"/>
      <c r="F18" s="432"/>
      <c r="G18" s="432"/>
      <c r="H18" s="432"/>
      <c r="I18" s="432"/>
      <c r="J18" s="432"/>
      <c r="K18" s="433"/>
      <c r="L18" s="7"/>
    </row>
    <row r="19" spans="1:12" ht="27.75" customHeight="1">
      <c r="A19" s="26">
        <v>2</v>
      </c>
      <c r="B19" s="409" t="s">
        <v>22</v>
      </c>
      <c r="C19" s="410"/>
      <c r="D19" s="110"/>
      <c r="E19" s="423" t="s">
        <v>23</v>
      </c>
      <c r="F19" s="423"/>
      <c r="G19" s="423"/>
      <c r="H19" s="423"/>
      <c r="I19" s="423"/>
      <c r="J19" s="423"/>
      <c r="K19" s="424"/>
      <c r="L19" s="5"/>
    </row>
    <row r="20" spans="1:12" ht="30" customHeight="1">
      <c r="A20" s="26"/>
      <c r="B20" s="411"/>
      <c r="C20" s="412"/>
      <c r="D20" s="111"/>
      <c r="E20" s="425" t="s">
        <v>24</v>
      </c>
      <c r="F20" s="425"/>
      <c r="G20" s="425"/>
      <c r="H20" s="425"/>
      <c r="I20" s="425"/>
      <c r="J20" s="425"/>
      <c r="K20" s="466"/>
      <c r="L20" s="5"/>
    </row>
    <row r="21" spans="1:12" ht="30" customHeight="1">
      <c r="A21" s="26"/>
      <c r="B21" s="411"/>
      <c r="C21" s="412"/>
      <c r="D21" s="111">
        <v>2</v>
      </c>
      <c r="E21" s="425" t="s">
        <v>25</v>
      </c>
      <c r="F21" s="426"/>
      <c r="G21" s="426"/>
      <c r="H21" s="426"/>
      <c r="I21" s="426"/>
      <c r="J21" s="426"/>
      <c r="K21" s="427"/>
      <c r="L21" s="5"/>
    </row>
    <row r="22" spans="1:12" ht="30" customHeight="1">
      <c r="A22" s="26"/>
      <c r="B22" s="411"/>
      <c r="C22" s="412"/>
      <c r="D22" s="108"/>
      <c r="E22" s="428"/>
      <c r="F22" s="429"/>
      <c r="G22" s="429"/>
      <c r="H22" s="429"/>
      <c r="I22" s="429"/>
      <c r="J22" s="429"/>
      <c r="K22" s="430"/>
      <c r="L22" s="5"/>
    </row>
    <row r="23" spans="1:12" ht="30" customHeight="1">
      <c r="A23" s="26"/>
      <c r="B23" s="411"/>
      <c r="C23" s="412"/>
      <c r="D23" s="108"/>
      <c r="E23" s="419"/>
      <c r="F23" s="420"/>
      <c r="G23" s="420"/>
      <c r="H23" s="420"/>
      <c r="I23" s="420"/>
      <c r="J23" s="420"/>
      <c r="K23" s="421"/>
      <c r="L23" s="5"/>
    </row>
    <row r="24" spans="1:12" ht="30" customHeight="1">
      <c r="A24" s="26"/>
      <c r="B24" s="411"/>
      <c r="C24" s="412"/>
      <c r="D24" s="108"/>
      <c r="E24" s="419"/>
      <c r="F24" s="420"/>
      <c r="G24" s="420"/>
      <c r="H24" s="420"/>
      <c r="I24" s="420"/>
      <c r="J24" s="420"/>
      <c r="K24" s="421"/>
      <c r="L24" s="5"/>
    </row>
    <row r="25" spans="1:12" ht="30" customHeight="1">
      <c r="A25" s="26"/>
      <c r="B25" s="413"/>
      <c r="C25" s="414"/>
      <c r="D25" s="109"/>
      <c r="E25" s="431"/>
      <c r="F25" s="432"/>
      <c r="G25" s="432"/>
      <c r="H25" s="432"/>
      <c r="I25" s="432"/>
      <c r="J25" s="432"/>
      <c r="K25" s="433"/>
      <c r="L25" s="5"/>
    </row>
    <row r="26" spans="1:12" ht="13.5" customHeight="1">
      <c r="A26" s="26"/>
      <c r="B26" s="5"/>
      <c r="C26" s="5"/>
      <c r="E26" s="5"/>
      <c r="F26" s="5"/>
      <c r="G26" s="5"/>
      <c r="H26" s="5"/>
      <c r="I26" s="5"/>
      <c r="J26" s="5"/>
      <c r="K26" s="5"/>
      <c r="L26" s="5"/>
    </row>
    <row r="27" spans="1:12" ht="13.5" customHeight="1">
      <c r="A27" s="26"/>
      <c r="B27" s="2" t="s">
        <v>9</v>
      </c>
      <c r="C27" s="2"/>
      <c r="D27" s="105"/>
      <c r="E27" s="2"/>
      <c r="F27" s="2"/>
      <c r="G27" s="2"/>
      <c r="H27" s="2"/>
      <c r="I27" s="2"/>
      <c r="J27" s="2"/>
      <c r="K27" s="2"/>
      <c r="L27" s="5"/>
    </row>
    <row r="28" spans="1:12" ht="30" customHeight="1">
      <c r="A28" s="27"/>
      <c r="B28" s="435" t="s">
        <v>26</v>
      </c>
      <c r="C28" s="436"/>
      <c r="D28" s="436"/>
      <c r="E28" s="436"/>
      <c r="F28" s="436"/>
      <c r="G28" s="437"/>
      <c r="H28" s="435" t="s">
        <v>27</v>
      </c>
      <c r="I28" s="436"/>
      <c r="J28" s="436"/>
      <c r="K28" s="437"/>
      <c r="L28" s="5"/>
    </row>
    <row r="29" spans="1:12" ht="30" customHeight="1">
      <c r="A29" s="27"/>
      <c r="B29" s="438"/>
      <c r="C29" s="439"/>
      <c r="D29" s="439"/>
      <c r="E29" s="439"/>
      <c r="F29" s="439"/>
      <c r="G29" s="440"/>
      <c r="H29" s="438"/>
      <c r="I29" s="439"/>
      <c r="J29" s="439"/>
      <c r="K29" s="440"/>
      <c r="L29" s="5"/>
    </row>
    <row r="30" spans="1:12" ht="30" customHeight="1">
      <c r="A30" s="27"/>
      <c r="B30" s="438"/>
      <c r="C30" s="439"/>
      <c r="D30" s="439"/>
      <c r="E30" s="439"/>
      <c r="F30" s="439"/>
      <c r="G30" s="440"/>
      <c r="H30" s="438"/>
      <c r="I30" s="439"/>
      <c r="J30" s="439"/>
      <c r="K30" s="440"/>
      <c r="L30" s="5"/>
    </row>
    <row r="31" spans="1:12" ht="30" customHeight="1">
      <c r="A31" s="27"/>
      <c r="B31" s="438"/>
      <c r="C31" s="439"/>
      <c r="D31" s="439"/>
      <c r="E31" s="439"/>
      <c r="F31" s="439"/>
      <c r="G31" s="440"/>
      <c r="H31" s="444"/>
      <c r="I31" s="445"/>
      <c r="J31" s="445"/>
      <c r="K31" s="446"/>
      <c r="L31" s="5"/>
    </row>
    <row r="32" spans="1:12" ht="30" customHeight="1">
      <c r="A32" s="27"/>
      <c r="B32" s="438"/>
      <c r="C32" s="439"/>
      <c r="D32" s="439"/>
      <c r="E32" s="439"/>
      <c r="F32" s="439"/>
      <c r="G32" s="440"/>
      <c r="H32" s="444"/>
      <c r="I32" s="445"/>
      <c r="J32" s="445"/>
      <c r="K32" s="446"/>
      <c r="L32" s="5"/>
    </row>
    <row r="33" spans="1:12" ht="30" customHeight="1">
      <c r="A33" s="27"/>
      <c r="B33" s="441"/>
      <c r="C33" s="442"/>
      <c r="D33" s="442"/>
      <c r="E33" s="442"/>
      <c r="F33" s="442"/>
      <c r="G33" s="443"/>
      <c r="H33" s="447"/>
      <c r="I33" s="448"/>
      <c r="J33" s="448"/>
      <c r="K33" s="449"/>
      <c r="L33" s="5"/>
    </row>
    <row r="34" spans="1:12" ht="14.25">
      <c r="A34" s="30"/>
      <c r="B34" s="5"/>
      <c r="C34" s="5"/>
      <c r="E34" s="5"/>
      <c r="F34" s="5"/>
      <c r="G34" s="5"/>
      <c r="H34" s="5"/>
      <c r="I34" s="5"/>
      <c r="J34" s="5"/>
      <c r="K34" s="5"/>
    </row>
    <row r="35" spans="1:12" ht="14.25">
      <c r="A35" s="28"/>
      <c r="B35" s="5"/>
      <c r="C35" s="5"/>
      <c r="E35" s="5"/>
      <c r="F35" s="5"/>
      <c r="G35" s="5"/>
      <c r="H35" s="5"/>
      <c r="I35" s="5"/>
      <c r="J35" s="5"/>
      <c r="K35" s="5"/>
    </row>
    <row r="36" spans="1:12" ht="14.25">
      <c r="A36" s="28"/>
      <c r="B36" s="5"/>
      <c r="C36" s="5"/>
      <c r="E36" s="5"/>
      <c r="F36" s="5"/>
      <c r="G36" s="5"/>
      <c r="H36" s="5"/>
      <c r="I36" s="5"/>
      <c r="J36" s="5"/>
      <c r="K36" s="5"/>
    </row>
    <row r="37" spans="1:12" ht="14.25">
      <c r="A37" s="28"/>
      <c r="B37" s="5"/>
      <c r="C37" s="5"/>
      <c r="E37" s="5"/>
      <c r="F37" s="5"/>
      <c r="G37" s="5"/>
      <c r="H37" s="5"/>
      <c r="I37" s="5"/>
      <c r="J37" s="5"/>
      <c r="K37" s="5"/>
    </row>
    <row r="38" spans="1:12" ht="14.25">
      <c r="A38" s="28"/>
      <c r="B38" s="5"/>
      <c r="C38" s="5"/>
      <c r="E38" s="5"/>
      <c r="F38" s="5"/>
      <c r="G38" s="5"/>
      <c r="H38" s="5"/>
      <c r="I38" s="5"/>
      <c r="J38" s="5"/>
      <c r="K38" s="5"/>
    </row>
    <row r="39" spans="1:12" ht="14.25">
      <c r="A39" s="28"/>
    </row>
    <row r="40" spans="1:12" ht="14.25">
      <c r="A40" s="28"/>
    </row>
    <row r="41" spans="1:12" ht="14.25">
      <c r="A41" s="28"/>
    </row>
    <row r="42" spans="1:12" ht="14.25">
      <c r="A42" s="28"/>
    </row>
    <row r="43" spans="1:12" ht="14.25">
      <c r="A43" s="28"/>
    </row>
    <row r="44" spans="1:12" ht="14.25">
      <c r="A44" s="28"/>
    </row>
    <row r="45" spans="1:12" ht="14.25">
      <c r="A45" s="28"/>
    </row>
    <row r="46" spans="1:12" ht="14.25">
      <c r="A46" s="28"/>
    </row>
    <row r="47" spans="1:12" ht="14.25">
      <c r="A47" s="28"/>
    </row>
  </sheetData>
  <mergeCells count="31">
    <mergeCell ref="J3:K3"/>
    <mergeCell ref="B28:G33"/>
    <mergeCell ref="H28:K33"/>
    <mergeCell ref="B1:B2"/>
    <mergeCell ref="E1:E2"/>
    <mergeCell ref="G1:G2"/>
    <mergeCell ref="I1:I2"/>
    <mergeCell ref="I4:K4"/>
    <mergeCell ref="E5:F5"/>
    <mergeCell ref="G5:K5"/>
    <mergeCell ref="E6:F9"/>
    <mergeCell ref="G6:K9"/>
    <mergeCell ref="E11:K11"/>
    <mergeCell ref="E18:K18"/>
    <mergeCell ref="E19:K19"/>
    <mergeCell ref="E20:K20"/>
    <mergeCell ref="B19:C25"/>
    <mergeCell ref="B5:B8"/>
    <mergeCell ref="B11:C11"/>
    <mergeCell ref="E15:K15"/>
    <mergeCell ref="E16:K16"/>
    <mergeCell ref="E17:K17"/>
    <mergeCell ref="E12:K12"/>
    <mergeCell ref="E13:K13"/>
    <mergeCell ref="E14:K14"/>
    <mergeCell ref="B12:C18"/>
    <mergeCell ref="E21:K21"/>
    <mergeCell ref="E22:K22"/>
    <mergeCell ref="E23:K23"/>
    <mergeCell ref="E24:K24"/>
    <mergeCell ref="E25:K25"/>
  </mergeCells>
  <phoneticPr fontId="1"/>
  <hyperlinks>
    <hyperlink ref="I4:K4" location="データ一覧表!A5" tooltip="ﾃﾞｰﾀ一覧表のシートへ戻る" display="ユニット番号　22C001L11"/>
  </hyperlinks>
  <pageMargins left="0.78740157480314965" right="0" top="1.1023622047244095" bottom="0.98425196850393704" header="0.51181102362204722" footer="0.51181102362204722"/>
  <pageSetup paperSize="9" scale="95" orientation="portrait" verticalDpi="0" r:id="rId1"/>
  <headerFooter alignWithMargins="0">
    <oddHeader xml:space="preserve">&amp;C&amp;"ＭＳ ゴシック,太字"&amp;14&amp;U
&amp;R
</oddHeader>
    <oddFooter xml:space="preserve">&amp;R
</oddFooter>
  </headerFooter>
  <colBreaks count="1" manualBreakCount="1">
    <brk id="11" max="33"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00CC"/>
  </sheetPr>
  <dimension ref="A1:L47"/>
  <sheetViews>
    <sheetView zoomScaleNormal="100" workbookViewId="0">
      <selection activeCell="I4" sqref="I4:K4"/>
    </sheetView>
  </sheetViews>
  <sheetFormatPr defaultRowHeight="13.5"/>
  <cols>
    <col min="1" max="1" width="10.625" style="1" customWidth="1"/>
    <col min="2" max="2" width="12.625" customWidth="1"/>
    <col min="3" max="3" width="3.625" customWidth="1"/>
    <col min="4" max="4" width="3.625" style="106" customWidth="1"/>
    <col min="5" max="5" width="12.625" customWidth="1"/>
    <col min="6" max="6" width="2.625" customWidth="1"/>
    <col min="7" max="7" width="12.625" customWidth="1"/>
    <col min="8" max="8" width="2.625" customWidth="1"/>
    <col min="9" max="11" width="12.625" customWidth="1"/>
    <col min="259" max="259" width="12.625" customWidth="1"/>
    <col min="260" max="260" width="2.625" customWidth="1"/>
    <col min="261" max="261" width="12.625" customWidth="1"/>
    <col min="262" max="262" width="2.625" customWidth="1"/>
    <col min="263" max="263" width="12.625" customWidth="1"/>
    <col min="264" max="264" width="2.625" customWidth="1"/>
    <col min="265" max="267" width="12.625" customWidth="1"/>
    <col min="515" max="515" width="12.625" customWidth="1"/>
    <col min="516" max="516" width="2.625" customWidth="1"/>
    <col min="517" max="517" width="12.625" customWidth="1"/>
    <col min="518" max="518" width="2.625" customWidth="1"/>
    <col min="519" max="519" width="12.625" customWidth="1"/>
    <col min="520" max="520" width="2.625" customWidth="1"/>
    <col min="521" max="523" width="12.625" customWidth="1"/>
    <col min="771" max="771" width="12.625" customWidth="1"/>
    <col min="772" max="772" width="2.625" customWidth="1"/>
    <col min="773" max="773" width="12.625" customWidth="1"/>
    <col min="774" max="774" width="2.625" customWidth="1"/>
    <col min="775" max="775" width="12.625" customWidth="1"/>
    <col min="776" max="776" width="2.625" customWidth="1"/>
    <col min="777" max="779" width="12.625" customWidth="1"/>
    <col min="1027" max="1027" width="12.625" customWidth="1"/>
    <col min="1028" max="1028" width="2.625" customWidth="1"/>
    <col min="1029" max="1029" width="12.625" customWidth="1"/>
    <col min="1030" max="1030" width="2.625" customWidth="1"/>
    <col min="1031" max="1031" width="12.625" customWidth="1"/>
    <col min="1032" max="1032" width="2.625" customWidth="1"/>
    <col min="1033" max="1035" width="12.625" customWidth="1"/>
    <col min="1283" max="1283" width="12.625" customWidth="1"/>
    <col min="1284" max="1284" width="2.625" customWidth="1"/>
    <col min="1285" max="1285" width="12.625" customWidth="1"/>
    <col min="1286" max="1286" width="2.625" customWidth="1"/>
    <col min="1287" max="1287" width="12.625" customWidth="1"/>
    <col min="1288" max="1288" width="2.625" customWidth="1"/>
    <col min="1289" max="1291" width="12.625" customWidth="1"/>
    <col min="1539" max="1539" width="12.625" customWidth="1"/>
    <col min="1540" max="1540" width="2.625" customWidth="1"/>
    <col min="1541" max="1541" width="12.625" customWidth="1"/>
    <col min="1542" max="1542" width="2.625" customWidth="1"/>
    <col min="1543" max="1543" width="12.625" customWidth="1"/>
    <col min="1544" max="1544" width="2.625" customWidth="1"/>
    <col min="1545" max="1547" width="12.625" customWidth="1"/>
    <col min="1795" max="1795" width="12.625" customWidth="1"/>
    <col min="1796" max="1796" width="2.625" customWidth="1"/>
    <col min="1797" max="1797" width="12.625" customWidth="1"/>
    <col min="1798" max="1798" width="2.625" customWidth="1"/>
    <col min="1799" max="1799" width="12.625" customWidth="1"/>
    <col min="1800" max="1800" width="2.625" customWidth="1"/>
    <col min="1801" max="1803" width="12.625" customWidth="1"/>
    <col min="2051" max="2051" width="12.625" customWidth="1"/>
    <col min="2052" max="2052" width="2.625" customWidth="1"/>
    <col min="2053" max="2053" width="12.625" customWidth="1"/>
    <col min="2054" max="2054" width="2.625" customWidth="1"/>
    <col min="2055" max="2055" width="12.625" customWidth="1"/>
    <col min="2056" max="2056" width="2.625" customWidth="1"/>
    <col min="2057" max="2059" width="12.625" customWidth="1"/>
    <col min="2307" max="2307" width="12.625" customWidth="1"/>
    <col min="2308" max="2308" width="2.625" customWidth="1"/>
    <col min="2309" max="2309" width="12.625" customWidth="1"/>
    <col min="2310" max="2310" width="2.625" customWidth="1"/>
    <col min="2311" max="2311" width="12.625" customWidth="1"/>
    <col min="2312" max="2312" width="2.625" customWidth="1"/>
    <col min="2313" max="2315" width="12.625" customWidth="1"/>
    <col min="2563" max="2563" width="12.625" customWidth="1"/>
    <col min="2564" max="2564" width="2.625" customWidth="1"/>
    <col min="2565" max="2565" width="12.625" customWidth="1"/>
    <col min="2566" max="2566" width="2.625" customWidth="1"/>
    <col min="2567" max="2567" width="12.625" customWidth="1"/>
    <col min="2568" max="2568" width="2.625" customWidth="1"/>
    <col min="2569" max="2571" width="12.625" customWidth="1"/>
    <col min="2819" max="2819" width="12.625" customWidth="1"/>
    <col min="2820" max="2820" width="2.625" customWidth="1"/>
    <col min="2821" max="2821" width="12.625" customWidth="1"/>
    <col min="2822" max="2822" width="2.625" customWidth="1"/>
    <col min="2823" max="2823" width="12.625" customWidth="1"/>
    <col min="2824" max="2824" width="2.625" customWidth="1"/>
    <col min="2825" max="2827" width="12.625" customWidth="1"/>
    <col min="3075" max="3075" width="12.625" customWidth="1"/>
    <col min="3076" max="3076" width="2.625" customWidth="1"/>
    <col min="3077" max="3077" width="12.625" customWidth="1"/>
    <col min="3078" max="3078" width="2.625" customWidth="1"/>
    <col min="3079" max="3079" width="12.625" customWidth="1"/>
    <col min="3080" max="3080" width="2.625" customWidth="1"/>
    <col min="3081" max="3083" width="12.625" customWidth="1"/>
    <col min="3331" max="3331" width="12.625" customWidth="1"/>
    <col min="3332" max="3332" width="2.625" customWidth="1"/>
    <col min="3333" max="3333" width="12.625" customWidth="1"/>
    <col min="3334" max="3334" width="2.625" customWidth="1"/>
    <col min="3335" max="3335" width="12.625" customWidth="1"/>
    <col min="3336" max="3336" width="2.625" customWidth="1"/>
    <col min="3337" max="3339" width="12.625" customWidth="1"/>
    <col min="3587" max="3587" width="12.625" customWidth="1"/>
    <col min="3588" max="3588" width="2.625" customWidth="1"/>
    <col min="3589" max="3589" width="12.625" customWidth="1"/>
    <col min="3590" max="3590" width="2.625" customWidth="1"/>
    <col min="3591" max="3591" width="12.625" customWidth="1"/>
    <col min="3592" max="3592" width="2.625" customWidth="1"/>
    <col min="3593" max="3595" width="12.625" customWidth="1"/>
    <col min="3843" max="3843" width="12.625" customWidth="1"/>
    <col min="3844" max="3844" width="2.625" customWidth="1"/>
    <col min="3845" max="3845" width="12.625" customWidth="1"/>
    <col min="3846" max="3846" width="2.625" customWidth="1"/>
    <col min="3847" max="3847" width="12.625" customWidth="1"/>
    <col min="3848" max="3848" width="2.625" customWidth="1"/>
    <col min="3849" max="3851" width="12.625" customWidth="1"/>
    <col min="4099" max="4099" width="12.625" customWidth="1"/>
    <col min="4100" max="4100" width="2.625" customWidth="1"/>
    <col min="4101" max="4101" width="12.625" customWidth="1"/>
    <col min="4102" max="4102" width="2.625" customWidth="1"/>
    <col min="4103" max="4103" width="12.625" customWidth="1"/>
    <col min="4104" max="4104" width="2.625" customWidth="1"/>
    <col min="4105" max="4107" width="12.625" customWidth="1"/>
    <col min="4355" max="4355" width="12.625" customWidth="1"/>
    <col min="4356" max="4356" width="2.625" customWidth="1"/>
    <col min="4357" max="4357" width="12.625" customWidth="1"/>
    <col min="4358" max="4358" width="2.625" customWidth="1"/>
    <col min="4359" max="4359" width="12.625" customWidth="1"/>
    <col min="4360" max="4360" width="2.625" customWidth="1"/>
    <col min="4361" max="4363" width="12.625" customWidth="1"/>
    <col min="4611" max="4611" width="12.625" customWidth="1"/>
    <col min="4612" max="4612" width="2.625" customWidth="1"/>
    <col min="4613" max="4613" width="12.625" customWidth="1"/>
    <col min="4614" max="4614" width="2.625" customWidth="1"/>
    <col min="4615" max="4615" width="12.625" customWidth="1"/>
    <col min="4616" max="4616" width="2.625" customWidth="1"/>
    <col min="4617" max="4619" width="12.625" customWidth="1"/>
    <col min="4867" max="4867" width="12.625" customWidth="1"/>
    <col min="4868" max="4868" width="2.625" customWidth="1"/>
    <col min="4869" max="4869" width="12.625" customWidth="1"/>
    <col min="4870" max="4870" width="2.625" customWidth="1"/>
    <col min="4871" max="4871" width="12.625" customWidth="1"/>
    <col min="4872" max="4872" width="2.625" customWidth="1"/>
    <col min="4873" max="4875" width="12.625" customWidth="1"/>
    <col min="5123" max="5123" width="12.625" customWidth="1"/>
    <col min="5124" max="5124" width="2.625" customWidth="1"/>
    <col min="5125" max="5125" width="12.625" customWidth="1"/>
    <col min="5126" max="5126" width="2.625" customWidth="1"/>
    <col min="5127" max="5127" width="12.625" customWidth="1"/>
    <col min="5128" max="5128" width="2.625" customWidth="1"/>
    <col min="5129" max="5131" width="12.625" customWidth="1"/>
    <col min="5379" max="5379" width="12.625" customWidth="1"/>
    <col min="5380" max="5380" width="2.625" customWidth="1"/>
    <col min="5381" max="5381" width="12.625" customWidth="1"/>
    <col min="5382" max="5382" width="2.625" customWidth="1"/>
    <col min="5383" max="5383" width="12.625" customWidth="1"/>
    <col min="5384" max="5384" width="2.625" customWidth="1"/>
    <col min="5385" max="5387" width="12.625" customWidth="1"/>
    <col min="5635" max="5635" width="12.625" customWidth="1"/>
    <col min="5636" max="5636" width="2.625" customWidth="1"/>
    <col min="5637" max="5637" width="12.625" customWidth="1"/>
    <col min="5638" max="5638" width="2.625" customWidth="1"/>
    <col min="5639" max="5639" width="12.625" customWidth="1"/>
    <col min="5640" max="5640" width="2.625" customWidth="1"/>
    <col min="5641" max="5643" width="12.625" customWidth="1"/>
    <col min="5891" max="5891" width="12.625" customWidth="1"/>
    <col min="5892" max="5892" width="2.625" customWidth="1"/>
    <col min="5893" max="5893" width="12.625" customWidth="1"/>
    <col min="5894" max="5894" width="2.625" customWidth="1"/>
    <col min="5895" max="5895" width="12.625" customWidth="1"/>
    <col min="5896" max="5896" width="2.625" customWidth="1"/>
    <col min="5897" max="5899" width="12.625" customWidth="1"/>
    <col min="6147" max="6147" width="12.625" customWidth="1"/>
    <col min="6148" max="6148" width="2.625" customWidth="1"/>
    <col min="6149" max="6149" width="12.625" customWidth="1"/>
    <col min="6150" max="6150" width="2.625" customWidth="1"/>
    <col min="6151" max="6151" width="12.625" customWidth="1"/>
    <col min="6152" max="6152" width="2.625" customWidth="1"/>
    <col min="6153" max="6155" width="12.625" customWidth="1"/>
    <col min="6403" max="6403" width="12.625" customWidth="1"/>
    <col min="6404" max="6404" width="2.625" customWidth="1"/>
    <col min="6405" max="6405" width="12.625" customWidth="1"/>
    <col min="6406" max="6406" width="2.625" customWidth="1"/>
    <col min="6407" max="6407" width="12.625" customWidth="1"/>
    <col min="6408" max="6408" width="2.625" customWidth="1"/>
    <col min="6409" max="6411" width="12.625" customWidth="1"/>
    <col min="6659" max="6659" width="12.625" customWidth="1"/>
    <col min="6660" max="6660" width="2.625" customWidth="1"/>
    <col min="6661" max="6661" width="12.625" customWidth="1"/>
    <col min="6662" max="6662" width="2.625" customWidth="1"/>
    <col min="6663" max="6663" width="12.625" customWidth="1"/>
    <col min="6664" max="6664" width="2.625" customWidth="1"/>
    <col min="6665" max="6667" width="12.625" customWidth="1"/>
    <col min="6915" max="6915" width="12.625" customWidth="1"/>
    <col min="6916" max="6916" width="2.625" customWidth="1"/>
    <col min="6917" max="6917" width="12.625" customWidth="1"/>
    <col min="6918" max="6918" width="2.625" customWidth="1"/>
    <col min="6919" max="6919" width="12.625" customWidth="1"/>
    <col min="6920" max="6920" width="2.625" customWidth="1"/>
    <col min="6921" max="6923" width="12.625" customWidth="1"/>
    <col min="7171" max="7171" width="12.625" customWidth="1"/>
    <col min="7172" max="7172" width="2.625" customWidth="1"/>
    <col min="7173" max="7173" width="12.625" customWidth="1"/>
    <col min="7174" max="7174" width="2.625" customWidth="1"/>
    <col min="7175" max="7175" width="12.625" customWidth="1"/>
    <col min="7176" max="7176" width="2.625" customWidth="1"/>
    <col min="7177" max="7179" width="12.625" customWidth="1"/>
    <col min="7427" max="7427" width="12.625" customWidth="1"/>
    <col min="7428" max="7428" width="2.625" customWidth="1"/>
    <col min="7429" max="7429" width="12.625" customWidth="1"/>
    <col min="7430" max="7430" width="2.625" customWidth="1"/>
    <col min="7431" max="7431" width="12.625" customWidth="1"/>
    <col min="7432" max="7432" width="2.625" customWidth="1"/>
    <col min="7433" max="7435" width="12.625" customWidth="1"/>
    <col min="7683" max="7683" width="12.625" customWidth="1"/>
    <col min="7684" max="7684" width="2.625" customWidth="1"/>
    <col min="7685" max="7685" width="12.625" customWidth="1"/>
    <col min="7686" max="7686" width="2.625" customWidth="1"/>
    <col min="7687" max="7687" width="12.625" customWidth="1"/>
    <col min="7688" max="7688" width="2.625" customWidth="1"/>
    <col min="7689" max="7691" width="12.625" customWidth="1"/>
    <col min="7939" max="7939" width="12.625" customWidth="1"/>
    <col min="7940" max="7940" width="2.625" customWidth="1"/>
    <col min="7941" max="7941" width="12.625" customWidth="1"/>
    <col min="7942" max="7942" width="2.625" customWidth="1"/>
    <col min="7943" max="7943" width="12.625" customWidth="1"/>
    <col min="7944" max="7944" width="2.625" customWidth="1"/>
    <col min="7945" max="7947" width="12.625" customWidth="1"/>
    <col min="8195" max="8195" width="12.625" customWidth="1"/>
    <col min="8196" max="8196" width="2.625" customWidth="1"/>
    <col min="8197" max="8197" width="12.625" customWidth="1"/>
    <col min="8198" max="8198" width="2.625" customWidth="1"/>
    <col min="8199" max="8199" width="12.625" customWidth="1"/>
    <col min="8200" max="8200" width="2.625" customWidth="1"/>
    <col min="8201" max="8203" width="12.625" customWidth="1"/>
    <col min="8451" max="8451" width="12.625" customWidth="1"/>
    <col min="8452" max="8452" width="2.625" customWidth="1"/>
    <col min="8453" max="8453" width="12.625" customWidth="1"/>
    <col min="8454" max="8454" width="2.625" customWidth="1"/>
    <col min="8455" max="8455" width="12.625" customWidth="1"/>
    <col min="8456" max="8456" width="2.625" customWidth="1"/>
    <col min="8457" max="8459" width="12.625" customWidth="1"/>
    <col min="8707" max="8707" width="12.625" customWidth="1"/>
    <col min="8708" max="8708" width="2.625" customWidth="1"/>
    <col min="8709" max="8709" width="12.625" customWidth="1"/>
    <col min="8710" max="8710" width="2.625" customWidth="1"/>
    <col min="8711" max="8711" width="12.625" customWidth="1"/>
    <col min="8712" max="8712" width="2.625" customWidth="1"/>
    <col min="8713" max="8715" width="12.625" customWidth="1"/>
    <col min="8963" max="8963" width="12.625" customWidth="1"/>
    <col min="8964" max="8964" width="2.625" customWidth="1"/>
    <col min="8965" max="8965" width="12.625" customWidth="1"/>
    <col min="8966" max="8966" width="2.625" customWidth="1"/>
    <col min="8967" max="8967" width="12.625" customWidth="1"/>
    <col min="8968" max="8968" width="2.625" customWidth="1"/>
    <col min="8969" max="8971" width="12.625" customWidth="1"/>
    <col min="9219" max="9219" width="12.625" customWidth="1"/>
    <col min="9220" max="9220" width="2.625" customWidth="1"/>
    <col min="9221" max="9221" width="12.625" customWidth="1"/>
    <col min="9222" max="9222" width="2.625" customWidth="1"/>
    <col min="9223" max="9223" width="12.625" customWidth="1"/>
    <col min="9224" max="9224" width="2.625" customWidth="1"/>
    <col min="9225" max="9227" width="12.625" customWidth="1"/>
    <col min="9475" max="9475" width="12.625" customWidth="1"/>
    <col min="9476" max="9476" width="2.625" customWidth="1"/>
    <col min="9477" max="9477" width="12.625" customWidth="1"/>
    <col min="9478" max="9478" width="2.625" customWidth="1"/>
    <col min="9479" max="9479" width="12.625" customWidth="1"/>
    <col min="9480" max="9480" width="2.625" customWidth="1"/>
    <col min="9481" max="9483" width="12.625" customWidth="1"/>
    <col min="9731" max="9731" width="12.625" customWidth="1"/>
    <col min="9732" max="9732" width="2.625" customWidth="1"/>
    <col min="9733" max="9733" width="12.625" customWidth="1"/>
    <col min="9734" max="9734" width="2.625" customWidth="1"/>
    <col min="9735" max="9735" width="12.625" customWidth="1"/>
    <col min="9736" max="9736" width="2.625" customWidth="1"/>
    <col min="9737" max="9739" width="12.625" customWidth="1"/>
    <col min="9987" max="9987" width="12.625" customWidth="1"/>
    <col min="9988" max="9988" width="2.625" customWidth="1"/>
    <col min="9989" max="9989" width="12.625" customWidth="1"/>
    <col min="9990" max="9990" width="2.625" customWidth="1"/>
    <col min="9991" max="9991" width="12.625" customWidth="1"/>
    <col min="9992" max="9992" width="2.625" customWidth="1"/>
    <col min="9993" max="9995" width="12.625" customWidth="1"/>
    <col min="10243" max="10243" width="12.625" customWidth="1"/>
    <col min="10244" max="10244" width="2.625" customWidth="1"/>
    <col min="10245" max="10245" width="12.625" customWidth="1"/>
    <col min="10246" max="10246" width="2.625" customWidth="1"/>
    <col min="10247" max="10247" width="12.625" customWidth="1"/>
    <col min="10248" max="10248" width="2.625" customWidth="1"/>
    <col min="10249" max="10251" width="12.625" customWidth="1"/>
    <col min="10499" max="10499" width="12.625" customWidth="1"/>
    <col min="10500" max="10500" width="2.625" customWidth="1"/>
    <col min="10501" max="10501" width="12.625" customWidth="1"/>
    <col min="10502" max="10502" width="2.625" customWidth="1"/>
    <col min="10503" max="10503" width="12.625" customWidth="1"/>
    <col min="10504" max="10504" width="2.625" customWidth="1"/>
    <col min="10505" max="10507" width="12.625" customWidth="1"/>
    <col min="10755" max="10755" width="12.625" customWidth="1"/>
    <col min="10756" max="10756" width="2.625" customWidth="1"/>
    <col min="10757" max="10757" width="12.625" customWidth="1"/>
    <col min="10758" max="10758" width="2.625" customWidth="1"/>
    <col min="10759" max="10759" width="12.625" customWidth="1"/>
    <col min="10760" max="10760" width="2.625" customWidth="1"/>
    <col min="10761" max="10763" width="12.625" customWidth="1"/>
    <col min="11011" max="11011" width="12.625" customWidth="1"/>
    <col min="11012" max="11012" width="2.625" customWidth="1"/>
    <col min="11013" max="11013" width="12.625" customWidth="1"/>
    <col min="11014" max="11014" width="2.625" customWidth="1"/>
    <col min="11015" max="11015" width="12.625" customWidth="1"/>
    <col min="11016" max="11016" width="2.625" customWidth="1"/>
    <col min="11017" max="11019" width="12.625" customWidth="1"/>
    <col min="11267" max="11267" width="12.625" customWidth="1"/>
    <col min="11268" max="11268" width="2.625" customWidth="1"/>
    <col min="11269" max="11269" width="12.625" customWidth="1"/>
    <col min="11270" max="11270" width="2.625" customWidth="1"/>
    <col min="11271" max="11271" width="12.625" customWidth="1"/>
    <col min="11272" max="11272" width="2.625" customWidth="1"/>
    <col min="11273" max="11275" width="12.625" customWidth="1"/>
    <col min="11523" max="11523" width="12.625" customWidth="1"/>
    <col min="11524" max="11524" width="2.625" customWidth="1"/>
    <col min="11525" max="11525" width="12.625" customWidth="1"/>
    <col min="11526" max="11526" width="2.625" customWidth="1"/>
    <col min="11527" max="11527" width="12.625" customWidth="1"/>
    <col min="11528" max="11528" width="2.625" customWidth="1"/>
    <col min="11529" max="11531" width="12.625" customWidth="1"/>
    <col min="11779" max="11779" width="12.625" customWidth="1"/>
    <col min="11780" max="11780" width="2.625" customWidth="1"/>
    <col min="11781" max="11781" width="12.625" customWidth="1"/>
    <col min="11782" max="11782" width="2.625" customWidth="1"/>
    <col min="11783" max="11783" width="12.625" customWidth="1"/>
    <col min="11784" max="11784" width="2.625" customWidth="1"/>
    <col min="11785" max="11787" width="12.625" customWidth="1"/>
    <col min="12035" max="12035" width="12.625" customWidth="1"/>
    <col min="12036" max="12036" width="2.625" customWidth="1"/>
    <col min="12037" max="12037" width="12.625" customWidth="1"/>
    <col min="12038" max="12038" width="2.625" customWidth="1"/>
    <col min="12039" max="12039" width="12.625" customWidth="1"/>
    <col min="12040" max="12040" width="2.625" customWidth="1"/>
    <col min="12041" max="12043" width="12.625" customWidth="1"/>
    <col min="12291" max="12291" width="12.625" customWidth="1"/>
    <col min="12292" max="12292" width="2.625" customWidth="1"/>
    <col min="12293" max="12293" width="12.625" customWidth="1"/>
    <col min="12294" max="12294" width="2.625" customWidth="1"/>
    <col min="12295" max="12295" width="12.625" customWidth="1"/>
    <col min="12296" max="12296" width="2.625" customWidth="1"/>
    <col min="12297" max="12299" width="12.625" customWidth="1"/>
    <col min="12547" max="12547" width="12.625" customWidth="1"/>
    <col min="12548" max="12548" width="2.625" customWidth="1"/>
    <col min="12549" max="12549" width="12.625" customWidth="1"/>
    <col min="12550" max="12550" width="2.625" customWidth="1"/>
    <col min="12551" max="12551" width="12.625" customWidth="1"/>
    <col min="12552" max="12552" width="2.625" customWidth="1"/>
    <col min="12553" max="12555" width="12.625" customWidth="1"/>
    <col min="12803" max="12803" width="12.625" customWidth="1"/>
    <col min="12804" max="12804" width="2.625" customWidth="1"/>
    <col min="12805" max="12805" width="12.625" customWidth="1"/>
    <col min="12806" max="12806" width="2.625" customWidth="1"/>
    <col min="12807" max="12807" width="12.625" customWidth="1"/>
    <col min="12808" max="12808" width="2.625" customWidth="1"/>
    <col min="12809" max="12811" width="12.625" customWidth="1"/>
    <col min="13059" max="13059" width="12.625" customWidth="1"/>
    <col min="13060" max="13060" width="2.625" customWidth="1"/>
    <col min="13061" max="13061" width="12.625" customWidth="1"/>
    <col min="13062" max="13062" width="2.625" customWidth="1"/>
    <col min="13063" max="13063" width="12.625" customWidth="1"/>
    <col min="13064" max="13064" width="2.625" customWidth="1"/>
    <col min="13065" max="13067" width="12.625" customWidth="1"/>
    <col min="13315" max="13315" width="12.625" customWidth="1"/>
    <col min="13316" max="13316" width="2.625" customWidth="1"/>
    <col min="13317" max="13317" width="12.625" customWidth="1"/>
    <col min="13318" max="13318" width="2.625" customWidth="1"/>
    <col min="13319" max="13319" width="12.625" customWidth="1"/>
    <col min="13320" max="13320" width="2.625" customWidth="1"/>
    <col min="13321" max="13323" width="12.625" customWidth="1"/>
    <col min="13571" max="13571" width="12.625" customWidth="1"/>
    <col min="13572" max="13572" width="2.625" customWidth="1"/>
    <col min="13573" max="13573" width="12.625" customWidth="1"/>
    <col min="13574" max="13574" width="2.625" customWidth="1"/>
    <col min="13575" max="13575" width="12.625" customWidth="1"/>
    <col min="13576" max="13576" width="2.625" customWidth="1"/>
    <col min="13577" max="13579" width="12.625" customWidth="1"/>
    <col min="13827" max="13827" width="12.625" customWidth="1"/>
    <col min="13828" max="13828" width="2.625" customWidth="1"/>
    <col min="13829" max="13829" width="12.625" customWidth="1"/>
    <col min="13830" max="13830" width="2.625" customWidth="1"/>
    <col min="13831" max="13831" width="12.625" customWidth="1"/>
    <col min="13832" max="13832" width="2.625" customWidth="1"/>
    <col min="13833" max="13835" width="12.625" customWidth="1"/>
    <col min="14083" max="14083" width="12.625" customWidth="1"/>
    <col min="14084" max="14084" width="2.625" customWidth="1"/>
    <col min="14085" max="14085" width="12.625" customWidth="1"/>
    <col min="14086" max="14086" width="2.625" customWidth="1"/>
    <col min="14087" max="14087" width="12.625" customWidth="1"/>
    <col min="14088" max="14088" width="2.625" customWidth="1"/>
    <col min="14089" max="14091" width="12.625" customWidth="1"/>
    <col min="14339" max="14339" width="12.625" customWidth="1"/>
    <col min="14340" max="14340" width="2.625" customWidth="1"/>
    <col min="14341" max="14341" width="12.625" customWidth="1"/>
    <col min="14342" max="14342" width="2.625" customWidth="1"/>
    <col min="14343" max="14343" width="12.625" customWidth="1"/>
    <col min="14344" max="14344" width="2.625" customWidth="1"/>
    <col min="14345" max="14347" width="12.625" customWidth="1"/>
    <col min="14595" max="14595" width="12.625" customWidth="1"/>
    <col min="14596" max="14596" width="2.625" customWidth="1"/>
    <col min="14597" max="14597" width="12.625" customWidth="1"/>
    <col min="14598" max="14598" width="2.625" customWidth="1"/>
    <col min="14599" max="14599" width="12.625" customWidth="1"/>
    <col min="14600" max="14600" width="2.625" customWidth="1"/>
    <col min="14601" max="14603" width="12.625" customWidth="1"/>
    <col min="14851" max="14851" width="12.625" customWidth="1"/>
    <col min="14852" max="14852" width="2.625" customWidth="1"/>
    <col min="14853" max="14853" width="12.625" customWidth="1"/>
    <col min="14854" max="14854" width="2.625" customWidth="1"/>
    <col min="14855" max="14855" width="12.625" customWidth="1"/>
    <col min="14856" max="14856" width="2.625" customWidth="1"/>
    <col min="14857" max="14859" width="12.625" customWidth="1"/>
    <col min="15107" max="15107" width="12.625" customWidth="1"/>
    <col min="15108" max="15108" width="2.625" customWidth="1"/>
    <col min="15109" max="15109" width="12.625" customWidth="1"/>
    <col min="15110" max="15110" width="2.625" customWidth="1"/>
    <col min="15111" max="15111" width="12.625" customWidth="1"/>
    <col min="15112" max="15112" width="2.625" customWidth="1"/>
    <col min="15113" max="15115" width="12.625" customWidth="1"/>
    <col min="15363" max="15363" width="12.625" customWidth="1"/>
    <col min="15364" max="15364" width="2.625" customWidth="1"/>
    <col min="15365" max="15365" width="12.625" customWidth="1"/>
    <col min="15366" max="15366" width="2.625" customWidth="1"/>
    <col min="15367" max="15367" width="12.625" customWidth="1"/>
    <col min="15368" max="15368" width="2.625" customWidth="1"/>
    <col min="15369" max="15371" width="12.625" customWidth="1"/>
    <col min="15619" max="15619" width="12.625" customWidth="1"/>
    <col min="15620" max="15620" width="2.625" customWidth="1"/>
    <col min="15621" max="15621" width="12.625" customWidth="1"/>
    <col min="15622" max="15622" width="2.625" customWidth="1"/>
    <col min="15623" max="15623" width="12.625" customWidth="1"/>
    <col min="15624" max="15624" width="2.625" customWidth="1"/>
    <col min="15625" max="15627" width="12.625" customWidth="1"/>
    <col min="15875" max="15875" width="12.625" customWidth="1"/>
    <col min="15876" max="15876" width="2.625" customWidth="1"/>
    <col min="15877" max="15877" width="12.625" customWidth="1"/>
    <col min="15878" max="15878" width="2.625" customWidth="1"/>
    <col min="15879" max="15879" width="12.625" customWidth="1"/>
    <col min="15880" max="15880" width="2.625" customWidth="1"/>
    <col min="15881" max="15883" width="12.625" customWidth="1"/>
    <col min="16131" max="16131" width="12.625" customWidth="1"/>
    <col min="16132" max="16132" width="2.625" customWidth="1"/>
    <col min="16133" max="16133" width="12.625" customWidth="1"/>
    <col min="16134" max="16134" width="2.625" customWidth="1"/>
    <col min="16135" max="16135" width="12.625" customWidth="1"/>
    <col min="16136" max="16136" width="2.625" customWidth="1"/>
    <col min="16137" max="16139" width="12.625" customWidth="1"/>
  </cols>
  <sheetData>
    <row r="1" spans="1:12">
      <c r="B1" s="450" t="s">
        <v>28</v>
      </c>
      <c r="C1" s="2"/>
      <c r="D1" s="105"/>
      <c r="E1" s="452" t="s">
        <v>29</v>
      </c>
      <c r="F1" s="2"/>
      <c r="G1" s="454" t="s">
        <v>30</v>
      </c>
      <c r="H1" s="2"/>
      <c r="I1" s="454" t="s">
        <v>31</v>
      </c>
      <c r="J1" s="3"/>
      <c r="K1" s="4"/>
      <c r="L1" s="5"/>
    </row>
    <row r="2" spans="1:12">
      <c r="B2" s="451"/>
      <c r="C2" s="2"/>
      <c r="D2" s="105"/>
      <c r="E2" s="453"/>
      <c r="F2" s="2"/>
      <c r="G2" s="454"/>
      <c r="H2" s="2"/>
      <c r="I2" s="454"/>
      <c r="J2" s="3"/>
      <c r="K2" s="6"/>
      <c r="L2" s="5"/>
    </row>
    <row r="3" spans="1:12">
      <c r="B3" s="5"/>
      <c r="C3" s="5"/>
      <c r="E3" s="5"/>
      <c r="F3" s="5"/>
      <c r="G3" s="5"/>
      <c r="H3" s="5"/>
      <c r="I3" s="5"/>
      <c r="J3" s="434" t="s">
        <v>396</v>
      </c>
      <c r="K3" s="434"/>
      <c r="L3" s="29"/>
    </row>
    <row r="4" spans="1:12">
      <c r="B4" s="2"/>
      <c r="C4" s="2"/>
      <c r="D4" s="105"/>
      <c r="E4" s="2" t="s">
        <v>91</v>
      </c>
      <c r="F4" s="2"/>
      <c r="G4" s="2" t="s">
        <v>52</v>
      </c>
      <c r="H4" s="2"/>
      <c r="I4" s="455" t="s">
        <v>32</v>
      </c>
      <c r="J4" s="455"/>
      <c r="K4" s="455"/>
      <c r="L4" s="5"/>
    </row>
    <row r="5" spans="1:12" ht="24.75" customHeight="1">
      <c r="B5" s="415" t="s">
        <v>17</v>
      </c>
      <c r="C5" s="2"/>
      <c r="D5" s="105"/>
      <c r="E5" s="456" t="s">
        <v>5</v>
      </c>
      <c r="F5" s="457"/>
      <c r="G5" s="457" t="s">
        <v>33</v>
      </c>
      <c r="H5" s="457"/>
      <c r="I5" s="457"/>
      <c r="J5" s="457"/>
      <c r="K5" s="457"/>
      <c r="L5" s="5"/>
    </row>
    <row r="6" spans="1:12">
      <c r="B6" s="416"/>
      <c r="C6" s="2"/>
      <c r="D6" s="105"/>
      <c r="E6" s="456" t="s">
        <v>6</v>
      </c>
      <c r="F6" s="457"/>
      <c r="G6" s="409" t="s">
        <v>34</v>
      </c>
      <c r="H6" s="458"/>
      <c r="I6" s="458"/>
      <c r="J6" s="458"/>
      <c r="K6" s="459"/>
      <c r="L6" s="5"/>
    </row>
    <row r="7" spans="1:12">
      <c r="B7" s="416"/>
      <c r="C7" s="2"/>
      <c r="D7" s="105"/>
      <c r="E7" s="457"/>
      <c r="F7" s="457"/>
      <c r="G7" s="460"/>
      <c r="H7" s="461"/>
      <c r="I7" s="461"/>
      <c r="J7" s="461"/>
      <c r="K7" s="462"/>
      <c r="L7" s="5"/>
    </row>
    <row r="8" spans="1:12">
      <c r="B8" s="417"/>
      <c r="C8" s="2"/>
      <c r="D8" s="105"/>
      <c r="E8" s="457"/>
      <c r="F8" s="457"/>
      <c r="G8" s="460"/>
      <c r="H8" s="461"/>
      <c r="I8" s="461"/>
      <c r="J8" s="461"/>
      <c r="K8" s="462"/>
      <c r="L8" s="5"/>
    </row>
    <row r="9" spans="1:12">
      <c r="B9" s="2"/>
      <c r="C9" s="2"/>
      <c r="D9" s="105"/>
      <c r="E9" s="457"/>
      <c r="F9" s="457"/>
      <c r="G9" s="463"/>
      <c r="H9" s="464"/>
      <c r="I9" s="464"/>
      <c r="J9" s="464"/>
      <c r="K9" s="465"/>
      <c r="L9" s="5"/>
    </row>
    <row r="10" spans="1:12">
      <c r="A10" s="24"/>
      <c r="B10" s="5"/>
      <c r="C10" s="5"/>
      <c r="E10" s="5"/>
      <c r="F10" s="5"/>
      <c r="G10" s="5"/>
      <c r="H10" s="5"/>
      <c r="I10" s="5"/>
      <c r="J10" s="5"/>
      <c r="K10" s="5"/>
      <c r="L10" s="5"/>
    </row>
    <row r="11" spans="1:12">
      <c r="A11" s="25" t="s">
        <v>394</v>
      </c>
      <c r="B11" s="418" t="s">
        <v>7</v>
      </c>
      <c r="C11" s="418"/>
      <c r="D11" s="128" t="s">
        <v>395</v>
      </c>
      <c r="E11" s="418" t="s">
        <v>395</v>
      </c>
      <c r="F11" s="418"/>
      <c r="G11" s="418"/>
      <c r="H11" s="418"/>
      <c r="I11" s="418"/>
      <c r="J11" s="418"/>
      <c r="K11" s="418"/>
      <c r="L11" s="5"/>
    </row>
    <row r="12" spans="1:12" ht="42" customHeight="1">
      <c r="A12" s="26">
        <v>1</v>
      </c>
      <c r="B12" s="409" t="s">
        <v>35</v>
      </c>
      <c r="C12" s="410"/>
      <c r="D12" s="112"/>
      <c r="E12" s="423" t="s">
        <v>36</v>
      </c>
      <c r="F12" s="423"/>
      <c r="G12" s="423"/>
      <c r="H12" s="423"/>
      <c r="I12" s="423"/>
      <c r="J12" s="423"/>
      <c r="K12" s="424"/>
      <c r="L12" s="5"/>
    </row>
    <row r="13" spans="1:12" ht="42" customHeight="1">
      <c r="A13" s="26"/>
      <c r="B13" s="411"/>
      <c r="C13" s="412"/>
      <c r="D13" s="113">
        <v>1</v>
      </c>
      <c r="E13" s="425" t="s">
        <v>37</v>
      </c>
      <c r="F13" s="425"/>
      <c r="G13" s="425"/>
      <c r="H13" s="425"/>
      <c r="I13" s="425"/>
      <c r="J13" s="425"/>
      <c r="K13" s="466"/>
      <c r="L13" s="5"/>
    </row>
    <row r="14" spans="1:12" ht="19.5" customHeight="1">
      <c r="A14" s="26"/>
      <c r="B14" s="413"/>
      <c r="C14" s="414"/>
      <c r="D14" s="114"/>
      <c r="E14" s="432"/>
      <c r="F14" s="432"/>
      <c r="G14" s="432"/>
      <c r="H14" s="432"/>
      <c r="I14" s="432"/>
      <c r="J14" s="432"/>
      <c r="K14" s="433"/>
      <c r="L14" s="5"/>
    </row>
    <row r="15" spans="1:12" ht="33" customHeight="1">
      <c r="A15" s="26">
        <v>2</v>
      </c>
      <c r="B15" s="409" t="s">
        <v>38</v>
      </c>
      <c r="C15" s="410"/>
      <c r="D15" s="112"/>
      <c r="E15" s="423" t="s">
        <v>39</v>
      </c>
      <c r="F15" s="472"/>
      <c r="G15" s="472"/>
      <c r="H15" s="472"/>
      <c r="I15" s="472"/>
      <c r="J15" s="472"/>
      <c r="K15" s="473"/>
      <c r="L15" s="5"/>
    </row>
    <row r="16" spans="1:12" ht="33" customHeight="1">
      <c r="A16" s="26">
        <v>3</v>
      </c>
      <c r="B16" s="411"/>
      <c r="C16" s="412"/>
      <c r="D16" s="113"/>
      <c r="E16" s="425" t="s">
        <v>40</v>
      </c>
      <c r="F16" s="470"/>
      <c r="G16" s="470"/>
      <c r="H16" s="470"/>
      <c r="I16" s="470"/>
      <c r="J16" s="470"/>
      <c r="K16" s="471"/>
      <c r="L16" s="5"/>
    </row>
    <row r="17" spans="1:12" ht="33" customHeight="1">
      <c r="A17" s="26"/>
      <c r="B17" s="411"/>
      <c r="C17" s="412"/>
      <c r="D17" s="113"/>
      <c r="E17" s="425" t="s">
        <v>41</v>
      </c>
      <c r="F17" s="470"/>
      <c r="G17" s="470"/>
      <c r="H17" s="470"/>
      <c r="I17" s="470"/>
      <c r="J17" s="470"/>
      <c r="K17" s="471"/>
      <c r="L17" s="5"/>
    </row>
    <row r="18" spans="1:12" ht="42" customHeight="1">
      <c r="A18" s="26"/>
      <c r="B18" s="411"/>
      <c r="C18" s="412"/>
      <c r="D18" s="113"/>
      <c r="E18" s="425" t="s">
        <v>42</v>
      </c>
      <c r="F18" s="425"/>
      <c r="G18" s="425"/>
      <c r="H18" s="425"/>
      <c r="I18" s="425"/>
      <c r="J18" s="425"/>
      <c r="K18" s="466"/>
      <c r="L18" s="5"/>
    </row>
    <row r="19" spans="1:12" ht="33" customHeight="1">
      <c r="A19" s="26"/>
      <c r="B19" s="411"/>
      <c r="C19" s="412"/>
      <c r="D19" s="113">
        <v>2</v>
      </c>
      <c r="E19" s="425" t="s">
        <v>43</v>
      </c>
      <c r="F19" s="470"/>
      <c r="G19" s="470"/>
      <c r="H19" s="470"/>
      <c r="I19" s="470"/>
      <c r="J19" s="470"/>
      <c r="K19" s="471"/>
      <c r="L19" s="5"/>
    </row>
    <row r="20" spans="1:12" ht="41.25" customHeight="1">
      <c r="A20" s="26"/>
      <c r="B20" s="411"/>
      <c r="C20" s="412"/>
      <c r="D20" s="113">
        <v>3</v>
      </c>
      <c r="E20" s="474" t="s">
        <v>44</v>
      </c>
      <c r="F20" s="474"/>
      <c r="G20" s="474"/>
      <c r="H20" s="474"/>
      <c r="I20" s="474"/>
      <c r="J20" s="474"/>
      <c r="K20" s="475"/>
      <c r="L20" s="5"/>
    </row>
    <row r="21" spans="1:12" ht="33" customHeight="1">
      <c r="A21" s="26"/>
      <c r="B21" s="411"/>
      <c r="C21" s="412"/>
      <c r="D21" s="113"/>
      <c r="E21" s="425" t="s">
        <v>45</v>
      </c>
      <c r="F21" s="470"/>
      <c r="G21" s="470"/>
      <c r="H21" s="470"/>
      <c r="I21" s="470"/>
      <c r="J21" s="470"/>
      <c r="K21" s="471"/>
      <c r="L21" s="5"/>
    </row>
    <row r="22" spans="1:12" ht="33" customHeight="1">
      <c r="A22" s="26"/>
      <c r="B22" s="413"/>
      <c r="C22" s="414"/>
      <c r="D22" s="114"/>
      <c r="E22" s="432" t="s">
        <v>46</v>
      </c>
      <c r="F22" s="432"/>
      <c r="G22" s="432"/>
      <c r="H22" s="432"/>
      <c r="I22" s="432"/>
      <c r="J22" s="432"/>
      <c r="K22" s="433"/>
      <c r="L22" s="5"/>
    </row>
    <row r="23" spans="1:12" ht="48" customHeight="1">
      <c r="A23" s="26"/>
      <c r="B23" s="409" t="s">
        <v>47</v>
      </c>
      <c r="C23" s="410"/>
      <c r="D23" s="107"/>
      <c r="E23" s="422" t="s">
        <v>48</v>
      </c>
      <c r="F23" s="423"/>
      <c r="G23" s="423"/>
      <c r="H23" s="423"/>
      <c r="I23" s="423"/>
      <c r="J23" s="423"/>
      <c r="K23" s="424"/>
      <c r="L23" s="5"/>
    </row>
    <row r="24" spans="1:12" ht="36" customHeight="1">
      <c r="A24" s="26"/>
      <c r="B24" s="413"/>
      <c r="C24" s="414"/>
      <c r="D24" s="109"/>
      <c r="E24" s="467" t="s">
        <v>49</v>
      </c>
      <c r="F24" s="468"/>
      <c r="G24" s="468"/>
      <c r="H24" s="468"/>
      <c r="I24" s="468"/>
      <c r="J24" s="468"/>
      <c r="K24" s="469"/>
      <c r="L24" s="5"/>
    </row>
    <row r="25" spans="1:12" ht="13.5" customHeight="1">
      <c r="A25" s="26"/>
      <c r="B25" s="5"/>
      <c r="C25" s="5"/>
      <c r="E25" s="5"/>
      <c r="F25" s="5"/>
      <c r="G25" s="5"/>
      <c r="H25" s="5"/>
      <c r="I25" s="5"/>
      <c r="J25" s="5"/>
      <c r="K25" s="5"/>
      <c r="L25" s="5"/>
    </row>
    <row r="26" spans="1:12" ht="16.5" customHeight="1">
      <c r="A26" s="26"/>
      <c r="B26" s="2" t="s">
        <v>9</v>
      </c>
      <c r="C26" s="2"/>
      <c r="D26" s="105"/>
      <c r="E26" s="2"/>
      <c r="F26" s="2"/>
      <c r="G26" s="2"/>
      <c r="H26" s="2"/>
      <c r="I26" s="2"/>
      <c r="J26" s="2"/>
      <c r="K26" s="2"/>
      <c r="L26" s="5"/>
    </row>
    <row r="27" spans="1:12" ht="30" customHeight="1">
      <c r="A27" s="26"/>
      <c r="B27" s="435" t="s">
        <v>50</v>
      </c>
      <c r="C27" s="436"/>
      <c r="D27" s="436"/>
      <c r="E27" s="436"/>
      <c r="F27" s="436"/>
      <c r="G27" s="437"/>
      <c r="H27" s="435"/>
      <c r="I27" s="436"/>
      <c r="J27" s="436"/>
      <c r="K27" s="437"/>
      <c r="L27" s="5"/>
    </row>
    <row r="28" spans="1:12" ht="30" customHeight="1">
      <c r="A28" s="27"/>
      <c r="B28" s="438"/>
      <c r="C28" s="439"/>
      <c r="D28" s="439"/>
      <c r="E28" s="439"/>
      <c r="F28" s="439"/>
      <c r="G28" s="440"/>
      <c r="H28" s="438"/>
      <c r="I28" s="439"/>
      <c r="J28" s="439"/>
      <c r="K28" s="440"/>
      <c r="L28" s="5"/>
    </row>
    <row r="29" spans="1:12" ht="30" customHeight="1">
      <c r="A29" s="27"/>
      <c r="B29" s="438"/>
      <c r="C29" s="439"/>
      <c r="D29" s="439"/>
      <c r="E29" s="439"/>
      <c r="F29" s="439"/>
      <c r="G29" s="440"/>
      <c r="H29" s="438"/>
      <c r="I29" s="439"/>
      <c r="J29" s="439"/>
      <c r="K29" s="440"/>
      <c r="L29" s="5"/>
    </row>
    <row r="30" spans="1:12" ht="30" customHeight="1">
      <c r="A30" s="27"/>
      <c r="B30" s="438"/>
      <c r="C30" s="439"/>
      <c r="D30" s="439"/>
      <c r="E30" s="439"/>
      <c r="F30" s="439"/>
      <c r="G30" s="440"/>
      <c r="H30" s="438"/>
      <c r="I30" s="439"/>
      <c r="J30" s="439"/>
      <c r="K30" s="440"/>
      <c r="L30" s="5"/>
    </row>
    <row r="31" spans="1:12" ht="30" customHeight="1">
      <c r="A31" s="27"/>
      <c r="B31" s="447"/>
      <c r="C31" s="448"/>
      <c r="D31" s="448"/>
      <c r="E31" s="448"/>
      <c r="F31" s="448"/>
      <c r="G31" s="449"/>
      <c r="H31" s="447"/>
      <c r="I31" s="448"/>
      <c r="J31" s="448"/>
      <c r="K31" s="449"/>
      <c r="L31" s="5"/>
    </row>
    <row r="32" spans="1:12" ht="14.25">
      <c r="A32" s="27"/>
    </row>
    <row r="33" spans="1:1" ht="14.25">
      <c r="A33" s="27"/>
    </row>
    <row r="34" spans="1:1" ht="14.25">
      <c r="A34" s="30"/>
    </row>
    <row r="35" spans="1:1" ht="14.25">
      <c r="A35" s="28"/>
    </row>
    <row r="36" spans="1:1" ht="14.25">
      <c r="A36" s="28"/>
    </row>
    <row r="37" spans="1:1" ht="14.25">
      <c r="A37" s="28"/>
    </row>
    <row r="38" spans="1:1" ht="14.25">
      <c r="A38" s="28"/>
    </row>
    <row r="39" spans="1:1" ht="14.25">
      <c r="A39" s="28"/>
    </row>
    <row r="40" spans="1:1" ht="14.25">
      <c r="A40" s="28"/>
    </row>
    <row r="41" spans="1:1" ht="14.25">
      <c r="A41" s="28"/>
    </row>
    <row r="42" spans="1:1" ht="14.25">
      <c r="A42" s="28"/>
    </row>
    <row r="43" spans="1:1" ht="14.25">
      <c r="A43" s="28"/>
    </row>
    <row r="44" spans="1:1" ht="14.25">
      <c r="A44" s="28"/>
    </row>
    <row r="45" spans="1:1" ht="14.25">
      <c r="A45" s="28"/>
    </row>
    <row r="46" spans="1:1" ht="14.25">
      <c r="A46" s="28"/>
    </row>
    <row r="47" spans="1:1" ht="14.25">
      <c r="A47" s="28"/>
    </row>
  </sheetData>
  <mergeCells count="31">
    <mergeCell ref="B11:C11"/>
    <mergeCell ref="E16:K16"/>
    <mergeCell ref="E17:K17"/>
    <mergeCell ref="E18:K18"/>
    <mergeCell ref="E11:K11"/>
    <mergeCell ref="E12:K12"/>
    <mergeCell ref="E13:K13"/>
    <mergeCell ref="E14:K14"/>
    <mergeCell ref="E15:K15"/>
    <mergeCell ref="B12:C14"/>
    <mergeCell ref="B15:C22"/>
    <mergeCell ref="E22:K22"/>
    <mergeCell ref="E20:K20"/>
    <mergeCell ref="E21:K21"/>
    <mergeCell ref="E19:K19"/>
    <mergeCell ref="B5:B8"/>
    <mergeCell ref="B1:B2"/>
    <mergeCell ref="E1:E2"/>
    <mergeCell ref="E5:F5"/>
    <mergeCell ref="G5:K5"/>
    <mergeCell ref="E6:F9"/>
    <mergeCell ref="G6:K9"/>
    <mergeCell ref="G1:G2"/>
    <mergeCell ref="I1:I2"/>
    <mergeCell ref="I4:K4"/>
    <mergeCell ref="J3:K3"/>
    <mergeCell ref="B23:C24"/>
    <mergeCell ref="E23:K23"/>
    <mergeCell ref="E24:K24"/>
    <mergeCell ref="B27:G31"/>
    <mergeCell ref="H27:K31"/>
  </mergeCells>
  <phoneticPr fontId="1"/>
  <hyperlinks>
    <hyperlink ref="I4:K4" location="データ一覧表!A6" tooltip="ﾃﾞｰﾀ一覧表のシートへ戻る" display="ユニット番号　22C004L11"/>
  </hyperlinks>
  <pageMargins left="0.78740157480314965" right="0" top="1.1023622047244095" bottom="0.98425196850393704" header="0.51181102362204722" footer="0.51181102362204722"/>
  <pageSetup paperSize="9" scale="95" orientation="portrait" verticalDpi="0" r:id="rId1"/>
  <headerFooter alignWithMargins="0">
    <oddHeader xml:space="preserve">&amp;C&amp;"ＭＳ ゴシック,太字"&amp;14&amp;U
&amp;R
</oddHeader>
    <oddFooter xml:space="preserve">&amp;R
</oddFooter>
  </headerFooter>
  <colBreaks count="1" manualBreakCount="1">
    <brk id="11" max="28"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00CC"/>
  </sheetPr>
  <dimension ref="A1:L47"/>
  <sheetViews>
    <sheetView workbookViewId="0">
      <selection activeCell="I4" sqref="I4:K4"/>
    </sheetView>
  </sheetViews>
  <sheetFormatPr defaultRowHeight="13.5"/>
  <cols>
    <col min="1" max="1" width="10.625" style="1" customWidth="1"/>
    <col min="2" max="2" width="12.625" customWidth="1"/>
    <col min="3" max="3" width="3.625" customWidth="1"/>
    <col min="4" max="4" width="3.625" style="106" customWidth="1"/>
    <col min="5" max="5" width="12.625" customWidth="1"/>
    <col min="6" max="6" width="2.625" customWidth="1"/>
    <col min="7" max="7" width="12.625" customWidth="1"/>
    <col min="8" max="8" width="2.625" customWidth="1"/>
    <col min="9" max="11" width="12.625" customWidth="1"/>
    <col min="259" max="259" width="12.625" customWidth="1"/>
    <col min="260" max="260" width="2.625" customWidth="1"/>
    <col min="261" max="261" width="12.625" customWidth="1"/>
    <col min="262" max="262" width="2.625" customWidth="1"/>
    <col min="263" max="263" width="12.625" customWidth="1"/>
    <col min="264" max="264" width="2.625" customWidth="1"/>
    <col min="265" max="267" width="12.625" customWidth="1"/>
    <col min="515" max="515" width="12.625" customWidth="1"/>
    <col min="516" max="516" width="2.625" customWidth="1"/>
    <col min="517" max="517" width="12.625" customWidth="1"/>
    <col min="518" max="518" width="2.625" customWidth="1"/>
    <col min="519" max="519" width="12.625" customWidth="1"/>
    <col min="520" max="520" width="2.625" customWidth="1"/>
    <col min="521" max="523" width="12.625" customWidth="1"/>
    <col min="771" max="771" width="12.625" customWidth="1"/>
    <col min="772" max="772" width="2.625" customWidth="1"/>
    <col min="773" max="773" width="12.625" customWidth="1"/>
    <col min="774" max="774" width="2.625" customWidth="1"/>
    <col min="775" max="775" width="12.625" customWidth="1"/>
    <col min="776" max="776" width="2.625" customWidth="1"/>
    <col min="777" max="779" width="12.625" customWidth="1"/>
    <col min="1027" max="1027" width="12.625" customWidth="1"/>
    <col min="1028" max="1028" width="2.625" customWidth="1"/>
    <col min="1029" max="1029" width="12.625" customWidth="1"/>
    <col min="1030" max="1030" width="2.625" customWidth="1"/>
    <col min="1031" max="1031" width="12.625" customWidth="1"/>
    <col min="1032" max="1032" width="2.625" customWidth="1"/>
    <col min="1033" max="1035" width="12.625" customWidth="1"/>
    <col min="1283" max="1283" width="12.625" customWidth="1"/>
    <col min="1284" max="1284" width="2.625" customWidth="1"/>
    <col min="1285" max="1285" width="12.625" customWidth="1"/>
    <col min="1286" max="1286" width="2.625" customWidth="1"/>
    <col min="1287" max="1287" width="12.625" customWidth="1"/>
    <col min="1288" max="1288" width="2.625" customWidth="1"/>
    <col min="1289" max="1291" width="12.625" customWidth="1"/>
    <col min="1539" max="1539" width="12.625" customWidth="1"/>
    <col min="1540" max="1540" width="2.625" customWidth="1"/>
    <col min="1541" max="1541" width="12.625" customWidth="1"/>
    <col min="1542" max="1542" width="2.625" customWidth="1"/>
    <col min="1543" max="1543" width="12.625" customWidth="1"/>
    <col min="1544" max="1544" width="2.625" customWidth="1"/>
    <col min="1545" max="1547" width="12.625" customWidth="1"/>
    <col min="1795" max="1795" width="12.625" customWidth="1"/>
    <col min="1796" max="1796" width="2.625" customWidth="1"/>
    <col min="1797" max="1797" width="12.625" customWidth="1"/>
    <col min="1798" max="1798" width="2.625" customWidth="1"/>
    <col min="1799" max="1799" width="12.625" customWidth="1"/>
    <col min="1800" max="1800" width="2.625" customWidth="1"/>
    <col min="1801" max="1803" width="12.625" customWidth="1"/>
    <col min="2051" max="2051" width="12.625" customWidth="1"/>
    <col min="2052" max="2052" width="2.625" customWidth="1"/>
    <col min="2053" max="2053" width="12.625" customWidth="1"/>
    <col min="2054" max="2054" width="2.625" customWidth="1"/>
    <col min="2055" max="2055" width="12.625" customWidth="1"/>
    <col min="2056" max="2056" width="2.625" customWidth="1"/>
    <col min="2057" max="2059" width="12.625" customWidth="1"/>
    <col min="2307" max="2307" width="12.625" customWidth="1"/>
    <col min="2308" max="2308" width="2.625" customWidth="1"/>
    <col min="2309" max="2309" width="12.625" customWidth="1"/>
    <col min="2310" max="2310" width="2.625" customWidth="1"/>
    <col min="2311" max="2311" width="12.625" customWidth="1"/>
    <col min="2312" max="2312" width="2.625" customWidth="1"/>
    <col min="2313" max="2315" width="12.625" customWidth="1"/>
    <col min="2563" max="2563" width="12.625" customWidth="1"/>
    <col min="2564" max="2564" width="2.625" customWidth="1"/>
    <col min="2565" max="2565" width="12.625" customWidth="1"/>
    <col min="2566" max="2566" width="2.625" customWidth="1"/>
    <col min="2567" max="2567" width="12.625" customWidth="1"/>
    <col min="2568" max="2568" width="2.625" customWidth="1"/>
    <col min="2569" max="2571" width="12.625" customWidth="1"/>
    <col min="2819" max="2819" width="12.625" customWidth="1"/>
    <col min="2820" max="2820" width="2.625" customWidth="1"/>
    <col min="2821" max="2821" width="12.625" customWidth="1"/>
    <col min="2822" max="2822" width="2.625" customWidth="1"/>
    <col min="2823" max="2823" width="12.625" customWidth="1"/>
    <col min="2824" max="2824" width="2.625" customWidth="1"/>
    <col min="2825" max="2827" width="12.625" customWidth="1"/>
    <col min="3075" max="3075" width="12.625" customWidth="1"/>
    <col min="3076" max="3076" width="2.625" customWidth="1"/>
    <col min="3077" max="3077" width="12.625" customWidth="1"/>
    <col min="3078" max="3078" width="2.625" customWidth="1"/>
    <col min="3079" max="3079" width="12.625" customWidth="1"/>
    <col min="3080" max="3080" width="2.625" customWidth="1"/>
    <col min="3081" max="3083" width="12.625" customWidth="1"/>
    <col min="3331" max="3331" width="12.625" customWidth="1"/>
    <col min="3332" max="3332" width="2.625" customWidth="1"/>
    <col min="3333" max="3333" width="12.625" customWidth="1"/>
    <col min="3334" max="3334" width="2.625" customWidth="1"/>
    <col min="3335" max="3335" width="12.625" customWidth="1"/>
    <col min="3336" max="3336" width="2.625" customWidth="1"/>
    <col min="3337" max="3339" width="12.625" customWidth="1"/>
    <col min="3587" max="3587" width="12.625" customWidth="1"/>
    <col min="3588" max="3588" width="2.625" customWidth="1"/>
    <col min="3589" max="3589" width="12.625" customWidth="1"/>
    <col min="3590" max="3590" width="2.625" customWidth="1"/>
    <col min="3591" max="3591" width="12.625" customWidth="1"/>
    <col min="3592" max="3592" width="2.625" customWidth="1"/>
    <col min="3593" max="3595" width="12.625" customWidth="1"/>
    <col min="3843" max="3843" width="12.625" customWidth="1"/>
    <col min="3844" max="3844" width="2.625" customWidth="1"/>
    <col min="3845" max="3845" width="12.625" customWidth="1"/>
    <col min="3846" max="3846" width="2.625" customWidth="1"/>
    <col min="3847" max="3847" width="12.625" customWidth="1"/>
    <col min="3848" max="3848" width="2.625" customWidth="1"/>
    <col min="3849" max="3851" width="12.625" customWidth="1"/>
    <col min="4099" max="4099" width="12.625" customWidth="1"/>
    <col min="4100" max="4100" width="2.625" customWidth="1"/>
    <col min="4101" max="4101" width="12.625" customWidth="1"/>
    <col min="4102" max="4102" width="2.625" customWidth="1"/>
    <col min="4103" max="4103" width="12.625" customWidth="1"/>
    <col min="4104" max="4104" width="2.625" customWidth="1"/>
    <col min="4105" max="4107" width="12.625" customWidth="1"/>
    <col min="4355" max="4355" width="12.625" customWidth="1"/>
    <col min="4356" max="4356" width="2.625" customWidth="1"/>
    <col min="4357" max="4357" width="12.625" customWidth="1"/>
    <col min="4358" max="4358" width="2.625" customWidth="1"/>
    <col min="4359" max="4359" width="12.625" customWidth="1"/>
    <col min="4360" max="4360" width="2.625" customWidth="1"/>
    <col min="4361" max="4363" width="12.625" customWidth="1"/>
    <col min="4611" max="4611" width="12.625" customWidth="1"/>
    <col min="4612" max="4612" width="2.625" customWidth="1"/>
    <col min="4613" max="4613" width="12.625" customWidth="1"/>
    <col min="4614" max="4614" width="2.625" customWidth="1"/>
    <col min="4615" max="4615" width="12.625" customWidth="1"/>
    <col min="4616" max="4616" width="2.625" customWidth="1"/>
    <col min="4617" max="4619" width="12.625" customWidth="1"/>
    <col min="4867" max="4867" width="12.625" customWidth="1"/>
    <col min="4868" max="4868" width="2.625" customWidth="1"/>
    <col min="4869" max="4869" width="12.625" customWidth="1"/>
    <col min="4870" max="4870" width="2.625" customWidth="1"/>
    <col min="4871" max="4871" width="12.625" customWidth="1"/>
    <col min="4872" max="4872" width="2.625" customWidth="1"/>
    <col min="4873" max="4875" width="12.625" customWidth="1"/>
    <col min="5123" max="5123" width="12.625" customWidth="1"/>
    <col min="5124" max="5124" width="2.625" customWidth="1"/>
    <col min="5125" max="5125" width="12.625" customWidth="1"/>
    <col min="5126" max="5126" width="2.625" customWidth="1"/>
    <col min="5127" max="5127" width="12.625" customWidth="1"/>
    <col min="5128" max="5128" width="2.625" customWidth="1"/>
    <col min="5129" max="5131" width="12.625" customWidth="1"/>
    <col min="5379" max="5379" width="12.625" customWidth="1"/>
    <col min="5380" max="5380" width="2.625" customWidth="1"/>
    <col min="5381" max="5381" width="12.625" customWidth="1"/>
    <col min="5382" max="5382" width="2.625" customWidth="1"/>
    <col min="5383" max="5383" width="12.625" customWidth="1"/>
    <col min="5384" max="5384" width="2.625" customWidth="1"/>
    <col min="5385" max="5387" width="12.625" customWidth="1"/>
    <col min="5635" max="5635" width="12.625" customWidth="1"/>
    <col min="5636" max="5636" width="2.625" customWidth="1"/>
    <col min="5637" max="5637" width="12.625" customWidth="1"/>
    <col min="5638" max="5638" width="2.625" customWidth="1"/>
    <col min="5639" max="5639" width="12.625" customWidth="1"/>
    <col min="5640" max="5640" width="2.625" customWidth="1"/>
    <col min="5641" max="5643" width="12.625" customWidth="1"/>
    <col min="5891" max="5891" width="12.625" customWidth="1"/>
    <col min="5892" max="5892" width="2.625" customWidth="1"/>
    <col min="5893" max="5893" width="12.625" customWidth="1"/>
    <col min="5894" max="5894" width="2.625" customWidth="1"/>
    <col min="5895" max="5895" width="12.625" customWidth="1"/>
    <col min="5896" max="5896" width="2.625" customWidth="1"/>
    <col min="5897" max="5899" width="12.625" customWidth="1"/>
    <col min="6147" max="6147" width="12.625" customWidth="1"/>
    <col min="6148" max="6148" width="2.625" customWidth="1"/>
    <col min="6149" max="6149" width="12.625" customWidth="1"/>
    <col min="6150" max="6150" width="2.625" customWidth="1"/>
    <col min="6151" max="6151" width="12.625" customWidth="1"/>
    <col min="6152" max="6152" width="2.625" customWidth="1"/>
    <col min="6153" max="6155" width="12.625" customWidth="1"/>
    <col min="6403" max="6403" width="12.625" customWidth="1"/>
    <col min="6404" max="6404" width="2.625" customWidth="1"/>
    <col min="6405" max="6405" width="12.625" customWidth="1"/>
    <col min="6406" max="6406" width="2.625" customWidth="1"/>
    <col min="6407" max="6407" width="12.625" customWidth="1"/>
    <col min="6408" max="6408" width="2.625" customWidth="1"/>
    <col min="6409" max="6411" width="12.625" customWidth="1"/>
    <col min="6659" max="6659" width="12.625" customWidth="1"/>
    <col min="6660" max="6660" width="2.625" customWidth="1"/>
    <col min="6661" max="6661" width="12.625" customWidth="1"/>
    <col min="6662" max="6662" width="2.625" customWidth="1"/>
    <col min="6663" max="6663" width="12.625" customWidth="1"/>
    <col min="6664" max="6664" width="2.625" customWidth="1"/>
    <col min="6665" max="6667" width="12.625" customWidth="1"/>
    <col min="6915" max="6915" width="12.625" customWidth="1"/>
    <col min="6916" max="6916" width="2.625" customWidth="1"/>
    <col min="6917" max="6917" width="12.625" customWidth="1"/>
    <col min="6918" max="6918" width="2.625" customWidth="1"/>
    <col min="6919" max="6919" width="12.625" customWidth="1"/>
    <col min="6920" max="6920" width="2.625" customWidth="1"/>
    <col min="6921" max="6923" width="12.625" customWidth="1"/>
    <col min="7171" max="7171" width="12.625" customWidth="1"/>
    <col min="7172" max="7172" width="2.625" customWidth="1"/>
    <col min="7173" max="7173" width="12.625" customWidth="1"/>
    <col min="7174" max="7174" width="2.625" customWidth="1"/>
    <col min="7175" max="7175" width="12.625" customWidth="1"/>
    <col min="7176" max="7176" width="2.625" customWidth="1"/>
    <col min="7177" max="7179" width="12.625" customWidth="1"/>
    <col min="7427" max="7427" width="12.625" customWidth="1"/>
    <col min="7428" max="7428" width="2.625" customWidth="1"/>
    <col min="7429" max="7429" width="12.625" customWidth="1"/>
    <col min="7430" max="7430" width="2.625" customWidth="1"/>
    <col min="7431" max="7431" width="12.625" customWidth="1"/>
    <col min="7432" max="7432" width="2.625" customWidth="1"/>
    <col min="7433" max="7435" width="12.625" customWidth="1"/>
    <col min="7683" max="7683" width="12.625" customWidth="1"/>
    <col min="7684" max="7684" width="2.625" customWidth="1"/>
    <col min="7685" max="7685" width="12.625" customWidth="1"/>
    <col min="7686" max="7686" width="2.625" customWidth="1"/>
    <col min="7687" max="7687" width="12.625" customWidth="1"/>
    <col min="7688" max="7688" width="2.625" customWidth="1"/>
    <col min="7689" max="7691" width="12.625" customWidth="1"/>
    <col min="7939" max="7939" width="12.625" customWidth="1"/>
    <col min="7940" max="7940" width="2.625" customWidth="1"/>
    <col min="7941" max="7941" width="12.625" customWidth="1"/>
    <col min="7942" max="7942" width="2.625" customWidth="1"/>
    <col min="7943" max="7943" width="12.625" customWidth="1"/>
    <col min="7944" max="7944" width="2.625" customWidth="1"/>
    <col min="7945" max="7947" width="12.625" customWidth="1"/>
    <col min="8195" max="8195" width="12.625" customWidth="1"/>
    <col min="8196" max="8196" width="2.625" customWidth="1"/>
    <col min="8197" max="8197" width="12.625" customWidth="1"/>
    <col min="8198" max="8198" width="2.625" customWidth="1"/>
    <col min="8199" max="8199" width="12.625" customWidth="1"/>
    <col min="8200" max="8200" width="2.625" customWidth="1"/>
    <col min="8201" max="8203" width="12.625" customWidth="1"/>
    <col min="8451" max="8451" width="12.625" customWidth="1"/>
    <col min="8452" max="8452" width="2.625" customWidth="1"/>
    <col min="8453" max="8453" width="12.625" customWidth="1"/>
    <col min="8454" max="8454" width="2.625" customWidth="1"/>
    <col min="8455" max="8455" width="12.625" customWidth="1"/>
    <col min="8456" max="8456" width="2.625" customWidth="1"/>
    <col min="8457" max="8459" width="12.625" customWidth="1"/>
    <col min="8707" max="8707" width="12.625" customWidth="1"/>
    <col min="8708" max="8708" width="2.625" customWidth="1"/>
    <col min="8709" max="8709" width="12.625" customWidth="1"/>
    <col min="8710" max="8710" width="2.625" customWidth="1"/>
    <col min="8711" max="8711" width="12.625" customWidth="1"/>
    <col min="8712" max="8712" width="2.625" customWidth="1"/>
    <col min="8713" max="8715" width="12.625" customWidth="1"/>
    <col min="8963" max="8963" width="12.625" customWidth="1"/>
    <col min="8964" max="8964" width="2.625" customWidth="1"/>
    <col min="8965" max="8965" width="12.625" customWidth="1"/>
    <col min="8966" max="8966" width="2.625" customWidth="1"/>
    <col min="8967" max="8967" width="12.625" customWidth="1"/>
    <col min="8968" max="8968" width="2.625" customWidth="1"/>
    <col min="8969" max="8971" width="12.625" customWidth="1"/>
    <col min="9219" max="9219" width="12.625" customWidth="1"/>
    <col min="9220" max="9220" width="2.625" customWidth="1"/>
    <col min="9221" max="9221" width="12.625" customWidth="1"/>
    <col min="9222" max="9222" width="2.625" customWidth="1"/>
    <col min="9223" max="9223" width="12.625" customWidth="1"/>
    <col min="9224" max="9224" width="2.625" customWidth="1"/>
    <col min="9225" max="9227" width="12.625" customWidth="1"/>
    <col min="9475" max="9475" width="12.625" customWidth="1"/>
    <col min="9476" max="9476" width="2.625" customWidth="1"/>
    <col min="9477" max="9477" width="12.625" customWidth="1"/>
    <col min="9478" max="9478" width="2.625" customWidth="1"/>
    <col min="9479" max="9479" width="12.625" customWidth="1"/>
    <col min="9480" max="9480" width="2.625" customWidth="1"/>
    <col min="9481" max="9483" width="12.625" customWidth="1"/>
    <col min="9731" max="9731" width="12.625" customWidth="1"/>
    <col min="9732" max="9732" width="2.625" customWidth="1"/>
    <col min="9733" max="9733" width="12.625" customWidth="1"/>
    <col min="9734" max="9734" width="2.625" customWidth="1"/>
    <col min="9735" max="9735" width="12.625" customWidth="1"/>
    <col min="9736" max="9736" width="2.625" customWidth="1"/>
    <col min="9737" max="9739" width="12.625" customWidth="1"/>
    <col min="9987" max="9987" width="12.625" customWidth="1"/>
    <col min="9988" max="9988" width="2.625" customWidth="1"/>
    <col min="9989" max="9989" width="12.625" customWidth="1"/>
    <col min="9990" max="9990" width="2.625" customWidth="1"/>
    <col min="9991" max="9991" width="12.625" customWidth="1"/>
    <col min="9992" max="9992" width="2.625" customWidth="1"/>
    <col min="9993" max="9995" width="12.625" customWidth="1"/>
    <col min="10243" max="10243" width="12.625" customWidth="1"/>
    <col min="10244" max="10244" width="2.625" customWidth="1"/>
    <col min="10245" max="10245" width="12.625" customWidth="1"/>
    <col min="10246" max="10246" width="2.625" customWidth="1"/>
    <col min="10247" max="10247" width="12.625" customWidth="1"/>
    <col min="10248" max="10248" width="2.625" customWidth="1"/>
    <col min="10249" max="10251" width="12.625" customWidth="1"/>
    <col min="10499" max="10499" width="12.625" customWidth="1"/>
    <col min="10500" max="10500" width="2.625" customWidth="1"/>
    <col min="10501" max="10501" width="12.625" customWidth="1"/>
    <col min="10502" max="10502" width="2.625" customWidth="1"/>
    <col min="10503" max="10503" width="12.625" customWidth="1"/>
    <col min="10504" max="10504" width="2.625" customWidth="1"/>
    <col min="10505" max="10507" width="12.625" customWidth="1"/>
    <col min="10755" max="10755" width="12.625" customWidth="1"/>
    <col min="10756" max="10756" width="2.625" customWidth="1"/>
    <col min="10757" max="10757" width="12.625" customWidth="1"/>
    <col min="10758" max="10758" width="2.625" customWidth="1"/>
    <col min="10759" max="10759" width="12.625" customWidth="1"/>
    <col min="10760" max="10760" width="2.625" customWidth="1"/>
    <col min="10761" max="10763" width="12.625" customWidth="1"/>
    <col min="11011" max="11011" width="12.625" customWidth="1"/>
    <col min="11012" max="11012" width="2.625" customWidth="1"/>
    <col min="11013" max="11013" width="12.625" customWidth="1"/>
    <col min="11014" max="11014" width="2.625" customWidth="1"/>
    <col min="11015" max="11015" width="12.625" customWidth="1"/>
    <col min="11016" max="11016" width="2.625" customWidth="1"/>
    <col min="11017" max="11019" width="12.625" customWidth="1"/>
    <col min="11267" max="11267" width="12.625" customWidth="1"/>
    <col min="11268" max="11268" width="2.625" customWidth="1"/>
    <col min="11269" max="11269" width="12.625" customWidth="1"/>
    <col min="11270" max="11270" width="2.625" customWidth="1"/>
    <col min="11271" max="11271" width="12.625" customWidth="1"/>
    <col min="11272" max="11272" width="2.625" customWidth="1"/>
    <col min="11273" max="11275" width="12.625" customWidth="1"/>
    <col min="11523" max="11523" width="12.625" customWidth="1"/>
    <col min="11524" max="11524" width="2.625" customWidth="1"/>
    <col min="11525" max="11525" width="12.625" customWidth="1"/>
    <col min="11526" max="11526" width="2.625" customWidth="1"/>
    <col min="11527" max="11527" width="12.625" customWidth="1"/>
    <col min="11528" max="11528" width="2.625" customWidth="1"/>
    <col min="11529" max="11531" width="12.625" customWidth="1"/>
    <col min="11779" max="11779" width="12.625" customWidth="1"/>
    <col min="11780" max="11780" width="2.625" customWidth="1"/>
    <col min="11781" max="11781" width="12.625" customWidth="1"/>
    <col min="11782" max="11782" width="2.625" customWidth="1"/>
    <col min="11783" max="11783" width="12.625" customWidth="1"/>
    <col min="11784" max="11784" width="2.625" customWidth="1"/>
    <col min="11785" max="11787" width="12.625" customWidth="1"/>
    <col min="12035" max="12035" width="12.625" customWidth="1"/>
    <col min="12036" max="12036" width="2.625" customWidth="1"/>
    <col min="12037" max="12037" width="12.625" customWidth="1"/>
    <col min="12038" max="12038" width="2.625" customWidth="1"/>
    <col min="12039" max="12039" width="12.625" customWidth="1"/>
    <col min="12040" max="12040" width="2.625" customWidth="1"/>
    <col min="12041" max="12043" width="12.625" customWidth="1"/>
    <col min="12291" max="12291" width="12.625" customWidth="1"/>
    <col min="12292" max="12292" width="2.625" customWidth="1"/>
    <col min="12293" max="12293" width="12.625" customWidth="1"/>
    <col min="12294" max="12294" width="2.625" customWidth="1"/>
    <col min="12295" max="12295" width="12.625" customWidth="1"/>
    <col min="12296" max="12296" width="2.625" customWidth="1"/>
    <col min="12297" max="12299" width="12.625" customWidth="1"/>
    <col min="12547" max="12547" width="12.625" customWidth="1"/>
    <col min="12548" max="12548" width="2.625" customWidth="1"/>
    <col min="12549" max="12549" width="12.625" customWidth="1"/>
    <col min="12550" max="12550" width="2.625" customWidth="1"/>
    <col min="12551" max="12551" width="12.625" customWidth="1"/>
    <col min="12552" max="12552" width="2.625" customWidth="1"/>
    <col min="12553" max="12555" width="12.625" customWidth="1"/>
    <col min="12803" max="12803" width="12.625" customWidth="1"/>
    <col min="12804" max="12804" width="2.625" customWidth="1"/>
    <col min="12805" max="12805" width="12.625" customWidth="1"/>
    <col min="12806" max="12806" width="2.625" customWidth="1"/>
    <col min="12807" max="12807" width="12.625" customWidth="1"/>
    <col min="12808" max="12808" width="2.625" customWidth="1"/>
    <col min="12809" max="12811" width="12.625" customWidth="1"/>
    <col min="13059" max="13059" width="12.625" customWidth="1"/>
    <col min="13060" max="13060" width="2.625" customWidth="1"/>
    <col min="13061" max="13061" width="12.625" customWidth="1"/>
    <col min="13062" max="13062" width="2.625" customWidth="1"/>
    <col min="13063" max="13063" width="12.625" customWidth="1"/>
    <col min="13064" max="13064" width="2.625" customWidth="1"/>
    <col min="13065" max="13067" width="12.625" customWidth="1"/>
    <col min="13315" max="13315" width="12.625" customWidth="1"/>
    <col min="13316" max="13316" width="2.625" customWidth="1"/>
    <col min="13317" max="13317" width="12.625" customWidth="1"/>
    <col min="13318" max="13318" width="2.625" customWidth="1"/>
    <col min="13319" max="13319" width="12.625" customWidth="1"/>
    <col min="13320" max="13320" width="2.625" customWidth="1"/>
    <col min="13321" max="13323" width="12.625" customWidth="1"/>
    <col min="13571" max="13571" width="12.625" customWidth="1"/>
    <col min="13572" max="13572" width="2.625" customWidth="1"/>
    <col min="13573" max="13573" width="12.625" customWidth="1"/>
    <col min="13574" max="13574" width="2.625" customWidth="1"/>
    <col min="13575" max="13575" width="12.625" customWidth="1"/>
    <col min="13576" max="13576" width="2.625" customWidth="1"/>
    <col min="13577" max="13579" width="12.625" customWidth="1"/>
    <col min="13827" max="13827" width="12.625" customWidth="1"/>
    <col min="13828" max="13828" width="2.625" customWidth="1"/>
    <col min="13829" max="13829" width="12.625" customWidth="1"/>
    <col min="13830" max="13830" width="2.625" customWidth="1"/>
    <col min="13831" max="13831" width="12.625" customWidth="1"/>
    <col min="13832" max="13832" width="2.625" customWidth="1"/>
    <col min="13833" max="13835" width="12.625" customWidth="1"/>
    <col min="14083" max="14083" width="12.625" customWidth="1"/>
    <col min="14084" max="14084" width="2.625" customWidth="1"/>
    <col min="14085" max="14085" width="12.625" customWidth="1"/>
    <col min="14086" max="14086" width="2.625" customWidth="1"/>
    <col min="14087" max="14087" width="12.625" customWidth="1"/>
    <col min="14088" max="14088" width="2.625" customWidth="1"/>
    <col min="14089" max="14091" width="12.625" customWidth="1"/>
    <col min="14339" max="14339" width="12.625" customWidth="1"/>
    <col min="14340" max="14340" width="2.625" customWidth="1"/>
    <col min="14341" max="14341" width="12.625" customWidth="1"/>
    <col min="14342" max="14342" width="2.625" customWidth="1"/>
    <col min="14343" max="14343" width="12.625" customWidth="1"/>
    <col min="14344" max="14344" width="2.625" customWidth="1"/>
    <col min="14345" max="14347" width="12.625" customWidth="1"/>
    <col min="14595" max="14595" width="12.625" customWidth="1"/>
    <col min="14596" max="14596" width="2.625" customWidth="1"/>
    <col min="14597" max="14597" width="12.625" customWidth="1"/>
    <col min="14598" max="14598" width="2.625" customWidth="1"/>
    <col min="14599" max="14599" width="12.625" customWidth="1"/>
    <col min="14600" max="14600" width="2.625" customWidth="1"/>
    <col min="14601" max="14603" width="12.625" customWidth="1"/>
    <col min="14851" max="14851" width="12.625" customWidth="1"/>
    <col min="14852" max="14852" width="2.625" customWidth="1"/>
    <col min="14853" max="14853" width="12.625" customWidth="1"/>
    <col min="14854" max="14854" width="2.625" customWidth="1"/>
    <col min="14855" max="14855" width="12.625" customWidth="1"/>
    <col min="14856" max="14856" width="2.625" customWidth="1"/>
    <col min="14857" max="14859" width="12.625" customWidth="1"/>
    <col min="15107" max="15107" width="12.625" customWidth="1"/>
    <col min="15108" max="15108" width="2.625" customWidth="1"/>
    <col min="15109" max="15109" width="12.625" customWidth="1"/>
    <col min="15110" max="15110" width="2.625" customWidth="1"/>
    <col min="15111" max="15111" width="12.625" customWidth="1"/>
    <col min="15112" max="15112" width="2.625" customWidth="1"/>
    <col min="15113" max="15115" width="12.625" customWidth="1"/>
    <col min="15363" max="15363" width="12.625" customWidth="1"/>
    <col min="15364" max="15364" width="2.625" customWidth="1"/>
    <col min="15365" max="15365" width="12.625" customWidth="1"/>
    <col min="15366" max="15366" width="2.625" customWidth="1"/>
    <col min="15367" max="15367" width="12.625" customWidth="1"/>
    <col min="15368" max="15368" width="2.625" customWidth="1"/>
    <col min="15369" max="15371" width="12.625" customWidth="1"/>
    <col min="15619" max="15619" width="12.625" customWidth="1"/>
    <col min="15620" max="15620" width="2.625" customWidth="1"/>
    <col min="15621" max="15621" width="12.625" customWidth="1"/>
    <col min="15622" max="15622" width="2.625" customWidth="1"/>
    <col min="15623" max="15623" width="12.625" customWidth="1"/>
    <col min="15624" max="15624" width="2.625" customWidth="1"/>
    <col min="15625" max="15627" width="12.625" customWidth="1"/>
    <col min="15875" max="15875" width="12.625" customWidth="1"/>
    <col min="15876" max="15876" width="2.625" customWidth="1"/>
    <col min="15877" max="15877" width="12.625" customWidth="1"/>
    <col min="15878" max="15878" width="2.625" customWidth="1"/>
    <col min="15879" max="15879" width="12.625" customWidth="1"/>
    <col min="15880" max="15880" width="2.625" customWidth="1"/>
    <col min="15881" max="15883" width="12.625" customWidth="1"/>
    <col min="16131" max="16131" width="12.625" customWidth="1"/>
    <col min="16132" max="16132" width="2.625" customWidth="1"/>
    <col min="16133" max="16133" width="12.625" customWidth="1"/>
    <col min="16134" max="16134" width="2.625" customWidth="1"/>
    <col min="16135" max="16135" width="12.625" customWidth="1"/>
    <col min="16136" max="16136" width="2.625" customWidth="1"/>
    <col min="16137" max="16139" width="12.625" customWidth="1"/>
  </cols>
  <sheetData>
    <row r="1" spans="1:12">
      <c r="B1" s="450" t="s">
        <v>53</v>
      </c>
      <c r="C1" s="2"/>
      <c r="D1" s="105"/>
      <c r="E1" s="452" t="s">
        <v>54</v>
      </c>
      <c r="F1" s="2"/>
      <c r="G1" s="454" t="s">
        <v>55</v>
      </c>
      <c r="H1" s="2"/>
      <c r="I1" s="454" t="s">
        <v>56</v>
      </c>
      <c r="J1" s="3"/>
      <c r="K1" s="4"/>
      <c r="L1" s="5"/>
    </row>
    <row r="2" spans="1:12">
      <c r="B2" s="451"/>
      <c r="C2" s="2"/>
      <c r="D2" s="105"/>
      <c r="E2" s="453"/>
      <c r="F2" s="2"/>
      <c r="G2" s="454"/>
      <c r="H2" s="2"/>
      <c r="I2" s="454"/>
      <c r="J2" s="3"/>
      <c r="K2" s="6"/>
      <c r="L2" s="5"/>
    </row>
    <row r="3" spans="1:12">
      <c r="B3" s="5"/>
      <c r="C3" s="5"/>
      <c r="E3" s="5"/>
      <c r="F3" s="5"/>
      <c r="G3" s="5"/>
      <c r="H3" s="5"/>
      <c r="I3" s="5"/>
      <c r="J3" s="5"/>
      <c r="K3" s="5"/>
      <c r="L3" s="5"/>
    </row>
    <row r="4" spans="1:12">
      <c r="B4" s="2"/>
      <c r="C4" s="2"/>
      <c r="D4" s="105"/>
      <c r="E4" s="2" t="s">
        <v>91</v>
      </c>
      <c r="F4" s="2"/>
      <c r="G4" s="2" t="s">
        <v>52</v>
      </c>
      <c r="H4" s="2"/>
      <c r="I4" s="455" t="s">
        <v>57</v>
      </c>
      <c r="J4" s="455"/>
      <c r="K4" s="455"/>
      <c r="L4" s="5"/>
    </row>
    <row r="5" spans="1:12" ht="24.75" customHeight="1">
      <c r="B5" s="415" t="s">
        <v>17</v>
      </c>
      <c r="C5" s="2"/>
      <c r="D5" s="105"/>
      <c r="E5" s="456" t="s">
        <v>5</v>
      </c>
      <c r="F5" s="457"/>
      <c r="G5" s="457" t="s">
        <v>58</v>
      </c>
      <c r="H5" s="457"/>
      <c r="I5" s="457"/>
      <c r="J5" s="457"/>
      <c r="K5" s="457"/>
      <c r="L5" s="5"/>
    </row>
    <row r="6" spans="1:12">
      <c r="B6" s="416"/>
      <c r="C6" s="2"/>
      <c r="D6" s="105"/>
      <c r="E6" s="456" t="s">
        <v>6</v>
      </c>
      <c r="F6" s="457"/>
      <c r="G6" s="409" t="s">
        <v>59</v>
      </c>
      <c r="H6" s="458"/>
      <c r="I6" s="458"/>
      <c r="J6" s="458"/>
      <c r="K6" s="459"/>
      <c r="L6" s="5"/>
    </row>
    <row r="7" spans="1:12">
      <c r="B7" s="416"/>
      <c r="C7" s="2"/>
      <c r="D7" s="105"/>
      <c r="E7" s="457"/>
      <c r="F7" s="457"/>
      <c r="G7" s="460"/>
      <c r="H7" s="461"/>
      <c r="I7" s="461"/>
      <c r="J7" s="461"/>
      <c r="K7" s="462"/>
      <c r="L7" s="5"/>
    </row>
    <row r="8" spans="1:12">
      <c r="B8" s="417"/>
      <c r="C8" s="2"/>
      <c r="D8" s="105"/>
      <c r="E8" s="457"/>
      <c r="F8" s="457"/>
      <c r="G8" s="460"/>
      <c r="H8" s="461"/>
      <c r="I8" s="461"/>
      <c r="J8" s="461"/>
      <c r="K8" s="462"/>
      <c r="L8" s="5"/>
    </row>
    <row r="9" spans="1:12">
      <c r="B9" s="2"/>
      <c r="C9" s="2"/>
      <c r="D9" s="105"/>
      <c r="E9" s="457"/>
      <c r="F9" s="457"/>
      <c r="G9" s="463"/>
      <c r="H9" s="464"/>
      <c r="I9" s="464"/>
      <c r="J9" s="464"/>
      <c r="K9" s="465"/>
      <c r="L9" s="5"/>
    </row>
    <row r="10" spans="1:12">
      <c r="A10" s="24" t="s">
        <v>393</v>
      </c>
      <c r="B10" s="5"/>
      <c r="C10" s="5"/>
      <c r="E10" s="5"/>
      <c r="F10" s="5"/>
      <c r="G10" s="5"/>
      <c r="H10" s="5"/>
      <c r="I10" s="5"/>
      <c r="J10" s="5"/>
      <c r="K10" s="5"/>
      <c r="L10" s="5"/>
    </row>
    <row r="11" spans="1:12">
      <c r="A11" s="25" t="s">
        <v>394</v>
      </c>
      <c r="B11" s="418" t="s">
        <v>7</v>
      </c>
      <c r="C11" s="418"/>
      <c r="D11" s="128" t="s">
        <v>395</v>
      </c>
      <c r="E11" s="418" t="s">
        <v>395</v>
      </c>
      <c r="F11" s="418"/>
      <c r="G11" s="418"/>
      <c r="H11" s="418"/>
      <c r="I11" s="418"/>
      <c r="J11" s="418"/>
      <c r="K11" s="418"/>
      <c r="L11" s="5"/>
    </row>
    <row r="12" spans="1:12" ht="34.5" customHeight="1">
      <c r="A12" s="26"/>
      <c r="B12" s="409" t="s">
        <v>60</v>
      </c>
      <c r="C12" s="410"/>
      <c r="D12" s="112"/>
      <c r="E12" s="425" t="s">
        <v>61</v>
      </c>
      <c r="F12" s="425"/>
      <c r="G12" s="425"/>
      <c r="H12" s="425"/>
      <c r="I12" s="425"/>
      <c r="J12" s="425"/>
      <c r="K12" s="466"/>
      <c r="L12" s="5"/>
    </row>
    <row r="13" spans="1:12" ht="34.5" customHeight="1">
      <c r="A13" s="26"/>
      <c r="B13" s="411"/>
      <c r="C13" s="412"/>
      <c r="D13" s="113"/>
      <c r="E13" s="425" t="s">
        <v>62</v>
      </c>
      <c r="F13" s="425"/>
      <c r="G13" s="425"/>
      <c r="H13" s="425"/>
      <c r="I13" s="425"/>
      <c r="J13" s="425"/>
      <c r="K13" s="466"/>
      <c r="L13" s="5"/>
    </row>
    <row r="14" spans="1:12" ht="34.5" customHeight="1">
      <c r="A14" s="26"/>
      <c r="B14" s="411"/>
      <c r="C14" s="412"/>
      <c r="D14" s="113"/>
      <c r="E14" s="474" t="s">
        <v>63</v>
      </c>
      <c r="F14" s="474"/>
      <c r="G14" s="474"/>
      <c r="H14" s="474"/>
      <c r="I14" s="474"/>
      <c r="J14" s="474"/>
      <c r="K14" s="486"/>
      <c r="L14" s="5"/>
    </row>
    <row r="15" spans="1:12" ht="30" customHeight="1">
      <c r="A15" s="26"/>
      <c r="B15" s="413"/>
      <c r="C15" s="414"/>
      <c r="D15" s="114"/>
      <c r="E15" s="484"/>
      <c r="F15" s="484"/>
      <c r="G15" s="484"/>
      <c r="H15" s="484"/>
      <c r="I15" s="484"/>
      <c r="J15" s="484"/>
      <c r="K15" s="485"/>
      <c r="L15" s="5"/>
    </row>
    <row r="16" spans="1:12" ht="34.5" customHeight="1">
      <c r="A16" s="26"/>
      <c r="B16" s="409" t="s">
        <v>64</v>
      </c>
      <c r="C16" s="410"/>
      <c r="D16" s="112"/>
      <c r="E16" s="476" t="s">
        <v>65</v>
      </c>
      <c r="F16" s="476"/>
      <c r="G16" s="476"/>
      <c r="H16" s="476"/>
      <c r="I16" s="476"/>
      <c r="J16" s="476"/>
      <c r="K16" s="477"/>
      <c r="L16" s="5"/>
    </row>
    <row r="17" spans="1:12" ht="33.75" customHeight="1">
      <c r="A17" s="26"/>
      <c r="B17" s="411"/>
      <c r="C17" s="412"/>
      <c r="D17" s="113"/>
      <c r="E17" s="425" t="s">
        <v>66</v>
      </c>
      <c r="F17" s="425"/>
      <c r="G17" s="425"/>
      <c r="H17" s="425"/>
      <c r="I17" s="425"/>
      <c r="J17" s="425"/>
      <c r="K17" s="466"/>
      <c r="L17" s="5"/>
    </row>
    <row r="18" spans="1:12" ht="30" customHeight="1">
      <c r="A18" s="26"/>
      <c r="B18" s="413"/>
      <c r="C18" s="414"/>
      <c r="D18" s="113"/>
      <c r="E18" s="478"/>
      <c r="F18" s="478"/>
      <c r="G18" s="478"/>
      <c r="H18" s="478"/>
      <c r="I18" s="478"/>
      <c r="J18" s="478"/>
      <c r="K18" s="479"/>
      <c r="L18" s="5"/>
    </row>
    <row r="19" spans="1:12" ht="39" customHeight="1">
      <c r="A19" s="26"/>
      <c r="B19" s="409" t="s">
        <v>67</v>
      </c>
      <c r="C19" s="410"/>
      <c r="D19" s="112"/>
      <c r="E19" s="476" t="s">
        <v>68</v>
      </c>
      <c r="F19" s="480"/>
      <c r="G19" s="480"/>
      <c r="H19" s="480"/>
      <c r="I19" s="480"/>
      <c r="J19" s="480"/>
      <c r="K19" s="481"/>
      <c r="L19" s="5"/>
    </row>
    <row r="20" spans="1:12" ht="36" customHeight="1">
      <c r="A20" s="26"/>
      <c r="B20" s="411"/>
      <c r="C20" s="412"/>
      <c r="D20" s="113"/>
      <c r="E20" s="482" t="s">
        <v>69</v>
      </c>
      <c r="F20" s="482"/>
      <c r="G20" s="482"/>
      <c r="H20" s="482"/>
      <c r="I20" s="482"/>
      <c r="J20" s="482"/>
      <c r="K20" s="483"/>
      <c r="L20" s="5"/>
    </row>
    <row r="21" spans="1:12" ht="30" customHeight="1">
      <c r="A21" s="26"/>
      <c r="B21" s="411"/>
      <c r="C21" s="412"/>
      <c r="D21" s="113"/>
      <c r="E21" s="482" t="s">
        <v>70</v>
      </c>
      <c r="F21" s="482"/>
      <c r="G21" s="482"/>
      <c r="H21" s="482"/>
      <c r="I21" s="482"/>
      <c r="J21" s="482"/>
      <c r="K21" s="483"/>
      <c r="L21" s="5"/>
    </row>
    <row r="22" spans="1:12" ht="30" customHeight="1">
      <c r="A22" s="26"/>
      <c r="B22" s="413"/>
      <c r="C22" s="414"/>
      <c r="D22" s="114"/>
      <c r="E22" s="484"/>
      <c r="F22" s="484"/>
      <c r="G22" s="484"/>
      <c r="H22" s="484"/>
      <c r="I22" s="484"/>
      <c r="J22" s="484"/>
      <c r="K22" s="485"/>
      <c r="L22" s="5"/>
    </row>
    <row r="23" spans="1:12" ht="14.25">
      <c r="A23" s="26"/>
      <c r="B23" s="2"/>
      <c r="C23" s="2"/>
      <c r="D23" s="105"/>
      <c r="E23" s="2"/>
      <c r="F23" s="2"/>
      <c r="G23" s="2"/>
      <c r="H23" s="2"/>
      <c r="I23" s="2"/>
      <c r="J23" s="2"/>
      <c r="K23" s="2"/>
      <c r="L23" s="5"/>
    </row>
    <row r="24" spans="1:12" ht="14.25">
      <c r="A24" s="26"/>
      <c r="B24" s="2" t="s">
        <v>9</v>
      </c>
      <c r="C24" s="2"/>
      <c r="D24" s="105"/>
      <c r="E24" s="2"/>
      <c r="F24" s="2"/>
      <c r="G24" s="2"/>
      <c r="H24" s="2"/>
      <c r="I24" s="2"/>
      <c r="J24" s="2"/>
      <c r="K24" s="2"/>
      <c r="L24" s="5"/>
    </row>
    <row r="25" spans="1:12" ht="30" customHeight="1">
      <c r="A25" s="26"/>
      <c r="B25" s="435" t="s">
        <v>71</v>
      </c>
      <c r="C25" s="436"/>
      <c r="D25" s="436"/>
      <c r="E25" s="436"/>
      <c r="F25" s="436"/>
      <c r="G25" s="437"/>
      <c r="H25" s="435"/>
      <c r="I25" s="436"/>
      <c r="J25" s="436"/>
      <c r="K25" s="437"/>
      <c r="L25" s="5"/>
    </row>
    <row r="26" spans="1:12" ht="30" customHeight="1">
      <c r="A26" s="26"/>
      <c r="B26" s="438"/>
      <c r="C26" s="439"/>
      <c r="D26" s="439"/>
      <c r="E26" s="439"/>
      <c r="F26" s="439"/>
      <c r="G26" s="440"/>
      <c r="H26" s="438"/>
      <c r="I26" s="439"/>
      <c r="J26" s="439"/>
      <c r="K26" s="440"/>
      <c r="L26" s="5"/>
    </row>
    <row r="27" spans="1:12" ht="30" customHeight="1">
      <c r="A27" s="26"/>
      <c r="B27" s="438"/>
      <c r="C27" s="439"/>
      <c r="D27" s="439"/>
      <c r="E27" s="439"/>
      <c r="F27" s="439"/>
      <c r="G27" s="440"/>
      <c r="H27" s="438"/>
      <c r="I27" s="439"/>
      <c r="J27" s="439"/>
      <c r="K27" s="440"/>
      <c r="L27" s="5"/>
    </row>
    <row r="28" spans="1:12" ht="30" customHeight="1">
      <c r="A28" s="27"/>
      <c r="B28" s="438"/>
      <c r="C28" s="439"/>
      <c r="D28" s="439"/>
      <c r="E28" s="439"/>
      <c r="F28" s="439"/>
      <c r="G28" s="440"/>
      <c r="H28" s="438"/>
      <c r="I28" s="439"/>
      <c r="J28" s="439"/>
      <c r="K28" s="440"/>
      <c r="L28" s="5"/>
    </row>
    <row r="29" spans="1:12" ht="30" customHeight="1">
      <c r="A29" s="27"/>
      <c r="B29" s="438"/>
      <c r="C29" s="439"/>
      <c r="D29" s="439"/>
      <c r="E29" s="439"/>
      <c r="F29" s="439"/>
      <c r="G29" s="440"/>
      <c r="H29" s="438"/>
      <c r="I29" s="439"/>
      <c r="J29" s="439"/>
      <c r="K29" s="440"/>
      <c r="L29" s="5"/>
    </row>
    <row r="30" spans="1:12" ht="30" customHeight="1">
      <c r="A30" s="27"/>
      <c r="B30" s="447"/>
      <c r="C30" s="448"/>
      <c r="D30" s="448"/>
      <c r="E30" s="448"/>
      <c r="F30" s="448"/>
      <c r="G30" s="449"/>
      <c r="H30" s="447"/>
      <c r="I30" s="448"/>
      <c r="J30" s="448"/>
      <c r="K30" s="449"/>
      <c r="L30" s="5"/>
    </row>
    <row r="31" spans="1:12" ht="14.25">
      <c r="A31" s="27"/>
      <c r="B31" s="5"/>
      <c r="C31" s="5"/>
      <c r="E31" s="5"/>
      <c r="F31" s="5"/>
      <c r="G31" s="5"/>
      <c r="H31" s="5"/>
      <c r="I31" s="5"/>
      <c r="J31" s="5"/>
      <c r="K31" s="5"/>
    </row>
    <row r="32" spans="1:12" ht="14.25">
      <c r="A32" s="27"/>
      <c r="B32" s="5"/>
      <c r="C32" s="5"/>
      <c r="E32" s="5"/>
      <c r="F32" s="5"/>
      <c r="G32" s="5"/>
      <c r="H32" s="5"/>
      <c r="I32" s="5"/>
      <c r="J32" s="5"/>
      <c r="K32" s="5"/>
    </row>
    <row r="33" spans="1:11" ht="14.25">
      <c r="A33" s="27"/>
      <c r="B33" s="5"/>
      <c r="C33" s="5"/>
      <c r="E33" s="5"/>
      <c r="F33" s="5"/>
      <c r="G33" s="5"/>
      <c r="H33" s="5"/>
      <c r="I33" s="5"/>
      <c r="J33" s="5"/>
      <c r="K33" s="5"/>
    </row>
    <row r="34" spans="1:11" ht="14.25">
      <c r="A34" s="30"/>
      <c r="B34" s="5"/>
      <c r="C34" s="5"/>
      <c r="E34" s="5"/>
      <c r="F34" s="5"/>
      <c r="G34" s="5"/>
      <c r="H34" s="5"/>
      <c r="I34" s="5"/>
      <c r="J34" s="5"/>
      <c r="K34" s="5"/>
    </row>
    <row r="35" spans="1:11" ht="14.25">
      <c r="A35" s="28"/>
      <c r="B35" s="5"/>
      <c r="C35" s="5"/>
      <c r="E35" s="5"/>
      <c r="F35" s="5"/>
      <c r="G35" s="5"/>
      <c r="H35" s="5"/>
      <c r="I35" s="5"/>
      <c r="J35" s="5"/>
      <c r="K35" s="5"/>
    </row>
    <row r="36" spans="1:11" ht="14.25">
      <c r="A36" s="28"/>
      <c r="B36" s="5"/>
      <c r="C36" s="5"/>
      <c r="E36" s="5"/>
      <c r="F36" s="5"/>
      <c r="G36" s="5"/>
      <c r="H36" s="5"/>
      <c r="I36" s="5"/>
      <c r="J36" s="5"/>
      <c r="K36" s="5"/>
    </row>
    <row r="37" spans="1:11" ht="14.25">
      <c r="A37" s="28"/>
      <c r="B37" s="5"/>
      <c r="C37" s="5"/>
      <c r="E37" s="5"/>
      <c r="F37" s="5"/>
      <c r="G37" s="5"/>
      <c r="H37" s="5"/>
      <c r="I37" s="5"/>
      <c r="J37" s="5"/>
      <c r="K37" s="5"/>
    </row>
    <row r="38" spans="1:11" ht="14.25">
      <c r="A38" s="28"/>
      <c r="B38" s="5"/>
      <c r="C38" s="5"/>
      <c r="E38" s="5"/>
      <c r="F38" s="5"/>
      <c r="G38" s="5"/>
      <c r="H38" s="5"/>
      <c r="I38" s="5"/>
      <c r="J38" s="5"/>
      <c r="K38" s="5"/>
    </row>
    <row r="39" spans="1:11" ht="14.25">
      <c r="A39" s="28"/>
    </row>
    <row r="40" spans="1:11" ht="14.25">
      <c r="A40" s="28"/>
    </row>
    <row r="41" spans="1:11" ht="14.25">
      <c r="A41" s="28"/>
    </row>
    <row r="42" spans="1:11" ht="14.25">
      <c r="A42" s="28"/>
    </row>
    <row r="43" spans="1:11" ht="14.25">
      <c r="A43" s="28"/>
    </row>
    <row r="44" spans="1:11" ht="14.25">
      <c r="A44" s="28"/>
    </row>
    <row r="45" spans="1:11" ht="14.25">
      <c r="A45" s="28"/>
    </row>
    <row r="46" spans="1:11" ht="14.25">
      <c r="A46" s="28"/>
    </row>
    <row r="47" spans="1:11" ht="14.25">
      <c r="A47" s="28"/>
    </row>
  </sheetData>
  <mergeCells count="28">
    <mergeCell ref="B5:B8"/>
    <mergeCell ref="E5:F5"/>
    <mergeCell ref="G5:K5"/>
    <mergeCell ref="E6:F9"/>
    <mergeCell ref="G6:K9"/>
    <mergeCell ref="B1:B2"/>
    <mergeCell ref="E1:E2"/>
    <mergeCell ref="G1:G2"/>
    <mergeCell ref="I1:I2"/>
    <mergeCell ref="I4:K4"/>
    <mergeCell ref="B11:C11"/>
    <mergeCell ref="E11:K11"/>
    <mergeCell ref="B12:C15"/>
    <mergeCell ref="E12:K12"/>
    <mergeCell ref="E13:K13"/>
    <mergeCell ref="E14:K14"/>
    <mergeCell ref="E15:K15"/>
    <mergeCell ref="B25:G30"/>
    <mergeCell ref="H25:K30"/>
    <mergeCell ref="B16:C18"/>
    <mergeCell ref="E16:K16"/>
    <mergeCell ref="E17:K17"/>
    <mergeCell ref="E18:K18"/>
    <mergeCell ref="B19:C22"/>
    <mergeCell ref="E19:K19"/>
    <mergeCell ref="E20:K20"/>
    <mergeCell ref="E21:K21"/>
    <mergeCell ref="E22:K22"/>
  </mergeCells>
  <phoneticPr fontId="1"/>
  <hyperlinks>
    <hyperlink ref="I4:K4" location="データ一覧表!A7" tooltip="ﾃﾞｰﾀ一覧表のシートへ戻る" display="ユニット番号　22C007L11"/>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00CC"/>
  </sheetPr>
  <dimension ref="A1:K47"/>
  <sheetViews>
    <sheetView workbookViewId="0">
      <selection activeCell="I4" sqref="I4:K4"/>
    </sheetView>
  </sheetViews>
  <sheetFormatPr defaultRowHeight="13.5"/>
  <cols>
    <col min="1" max="1" width="10.625" style="1" customWidth="1"/>
    <col min="2" max="2" width="12.625" style="5" customWidth="1"/>
    <col min="3" max="3" width="3.625" style="5" customWidth="1"/>
    <col min="4" max="4" width="3.625" style="106" customWidth="1"/>
    <col min="5" max="5" width="12.625" style="5" customWidth="1"/>
    <col min="6" max="6" width="2.625" style="5" customWidth="1"/>
    <col min="7" max="7" width="12.625" style="5" customWidth="1"/>
    <col min="8" max="8" width="2.625" style="5" customWidth="1"/>
    <col min="9" max="11" width="12.625" style="5" customWidth="1"/>
    <col min="12" max="258" width="9" style="5"/>
    <col min="259" max="259" width="12.625" style="5" customWidth="1"/>
    <col min="260" max="260" width="2.625" style="5" customWidth="1"/>
    <col min="261" max="261" width="12.625" style="5" customWidth="1"/>
    <col min="262" max="262" width="2.625" style="5" customWidth="1"/>
    <col min="263" max="263" width="12.625" style="5" customWidth="1"/>
    <col min="264" max="264" width="2.625" style="5" customWidth="1"/>
    <col min="265" max="267" width="12.625" style="5" customWidth="1"/>
    <col min="268" max="514" width="9" style="5"/>
    <col min="515" max="515" width="12.625" style="5" customWidth="1"/>
    <col min="516" max="516" width="2.625" style="5" customWidth="1"/>
    <col min="517" max="517" width="12.625" style="5" customWidth="1"/>
    <col min="518" max="518" width="2.625" style="5" customWidth="1"/>
    <col min="519" max="519" width="12.625" style="5" customWidth="1"/>
    <col min="520" max="520" width="2.625" style="5" customWidth="1"/>
    <col min="521" max="523" width="12.625" style="5" customWidth="1"/>
    <col min="524" max="770" width="9" style="5"/>
    <col min="771" max="771" width="12.625" style="5" customWidth="1"/>
    <col min="772" max="772" width="2.625" style="5" customWidth="1"/>
    <col min="773" max="773" width="12.625" style="5" customWidth="1"/>
    <col min="774" max="774" width="2.625" style="5" customWidth="1"/>
    <col min="775" max="775" width="12.625" style="5" customWidth="1"/>
    <col min="776" max="776" width="2.625" style="5" customWidth="1"/>
    <col min="777" max="779" width="12.625" style="5" customWidth="1"/>
    <col min="780" max="1026" width="9" style="5"/>
    <col min="1027" max="1027" width="12.625" style="5" customWidth="1"/>
    <col min="1028" max="1028" width="2.625" style="5" customWidth="1"/>
    <col min="1029" max="1029" width="12.625" style="5" customWidth="1"/>
    <col min="1030" max="1030" width="2.625" style="5" customWidth="1"/>
    <col min="1031" max="1031" width="12.625" style="5" customWidth="1"/>
    <col min="1032" max="1032" width="2.625" style="5" customWidth="1"/>
    <col min="1033" max="1035" width="12.625" style="5" customWidth="1"/>
    <col min="1036" max="1282" width="9" style="5"/>
    <col min="1283" max="1283" width="12.625" style="5" customWidth="1"/>
    <col min="1284" max="1284" width="2.625" style="5" customWidth="1"/>
    <col min="1285" max="1285" width="12.625" style="5" customWidth="1"/>
    <col min="1286" max="1286" width="2.625" style="5" customWidth="1"/>
    <col min="1287" max="1287" width="12.625" style="5" customWidth="1"/>
    <col min="1288" max="1288" width="2.625" style="5" customWidth="1"/>
    <col min="1289" max="1291" width="12.625" style="5" customWidth="1"/>
    <col min="1292" max="1538" width="9" style="5"/>
    <col min="1539" max="1539" width="12.625" style="5" customWidth="1"/>
    <col min="1540" max="1540" width="2.625" style="5" customWidth="1"/>
    <col min="1541" max="1541" width="12.625" style="5" customWidth="1"/>
    <col min="1542" max="1542" width="2.625" style="5" customWidth="1"/>
    <col min="1543" max="1543" width="12.625" style="5" customWidth="1"/>
    <col min="1544" max="1544" width="2.625" style="5" customWidth="1"/>
    <col min="1545" max="1547" width="12.625" style="5" customWidth="1"/>
    <col min="1548" max="1794" width="9" style="5"/>
    <col min="1795" max="1795" width="12.625" style="5" customWidth="1"/>
    <col min="1796" max="1796" width="2.625" style="5" customWidth="1"/>
    <col min="1797" max="1797" width="12.625" style="5" customWidth="1"/>
    <col min="1798" max="1798" width="2.625" style="5" customWidth="1"/>
    <col min="1799" max="1799" width="12.625" style="5" customWidth="1"/>
    <col min="1800" max="1800" width="2.625" style="5" customWidth="1"/>
    <col min="1801" max="1803" width="12.625" style="5" customWidth="1"/>
    <col min="1804" max="2050" width="9" style="5"/>
    <col min="2051" max="2051" width="12.625" style="5" customWidth="1"/>
    <col min="2052" max="2052" width="2.625" style="5" customWidth="1"/>
    <col min="2053" max="2053" width="12.625" style="5" customWidth="1"/>
    <col min="2054" max="2054" width="2.625" style="5" customWidth="1"/>
    <col min="2055" max="2055" width="12.625" style="5" customWidth="1"/>
    <col min="2056" max="2056" width="2.625" style="5" customWidth="1"/>
    <col min="2057" max="2059" width="12.625" style="5" customWidth="1"/>
    <col min="2060" max="2306" width="9" style="5"/>
    <col min="2307" max="2307" width="12.625" style="5" customWidth="1"/>
    <col min="2308" max="2308" width="2.625" style="5" customWidth="1"/>
    <col min="2309" max="2309" width="12.625" style="5" customWidth="1"/>
    <col min="2310" max="2310" width="2.625" style="5" customWidth="1"/>
    <col min="2311" max="2311" width="12.625" style="5" customWidth="1"/>
    <col min="2312" max="2312" width="2.625" style="5" customWidth="1"/>
    <col min="2313" max="2315" width="12.625" style="5" customWidth="1"/>
    <col min="2316" max="2562" width="9" style="5"/>
    <col min="2563" max="2563" width="12.625" style="5" customWidth="1"/>
    <col min="2564" max="2564" width="2.625" style="5" customWidth="1"/>
    <col min="2565" max="2565" width="12.625" style="5" customWidth="1"/>
    <col min="2566" max="2566" width="2.625" style="5" customWidth="1"/>
    <col min="2567" max="2567" width="12.625" style="5" customWidth="1"/>
    <col min="2568" max="2568" width="2.625" style="5" customWidth="1"/>
    <col min="2569" max="2571" width="12.625" style="5" customWidth="1"/>
    <col min="2572" max="2818" width="9" style="5"/>
    <col min="2819" max="2819" width="12.625" style="5" customWidth="1"/>
    <col min="2820" max="2820" width="2.625" style="5" customWidth="1"/>
    <col min="2821" max="2821" width="12.625" style="5" customWidth="1"/>
    <col min="2822" max="2822" width="2.625" style="5" customWidth="1"/>
    <col min="2823" max="2823" width="12.625" style="5" customWidth="1"/>
    <col min="2824" max="2824" width="2.625" style="5" customWidth="1"/>
    <col min="2825" max="2827" width="12.625" style="5" customWidth="1"/>
    <col min="2828" max="3074" width="9" style="5"/>
    <col min="3075" max="3075" width="12.625" style="5" customWidth="1"/>
    <col min="3076" max="3076" width="2.625" style="5" customWidth="1"/>
    <col min="3077" max="3077" width="12.625" style="5" customWidth="1"/>
    <col min="3078" max="3078" width="2.625" style="5" customWidth="1"/>
    <col min="3079" max="3079" width="12.625" style="5" customWidth="1"/>
    <col min="3080" max="3080" width="2.625" style="5" customWidth="1"/>
    <col min="3081" max="3083" width="12.625" style="5" customWidth="1"/>
    <col min="3084" max="3330" width="9" style="5"/>
    <col min="3331" max="3331" width="12.625" style="5" customWidth="1"/>
    <col min="3332" max="3332" width="2.625" style="5" customWidth="1"/>
    <col min="3333" max="3333" width="12.625" style="5" customWidth="1"/>
    <col min="3334" max="3334" width="2.625" style="5" customWidth="1"/>
    <col min="3335" max="3335" width="12.625" style="5" customWidth="1"/>
    <col min="3336" max="3336" width="2.625" style="5" customWidth="1"/>
    <col min="3337" max="3339" width="12.625" style="5" customWidth="1"/>
    <col min="3340" max="3586" width="9" style="5"/>
    <col min="3587" max="3587" width="12.625" style="5" customWidth="1"/>
    <col min="3588" max="3588" width="2.625" style="5" customWidth="1"/>
    <col min="3589" max="3589" width="12.625" style="5" customWidth="1"/>
    <col min="3590" max="3590" width="2.625" style="5" customWidth="1"/>
    <col min="3591" max="3591" width="12.625" style="5" customWidth="1"/>
    <col min="3592" max="3592" width="2.625" style="5" customWidth="1"/>
    <col min="3593" max="3595" width="12.625" style="5" customWidth="1"/>
    <col min="3596" max="3842" width="9" style="5"/>
    <col min="3843" max="3843" width="12.625" style="5" customWidth="1"/>
    <col min="3844" max="3844" width="2.625" style="5" customWidth="1"/>
    <col min="3845" max="3845" width="12.625" style="5" customWidth="1"/>
    <col min="3846" max="3846" width="2.625" style="5" customWidth="1"/>
    <col min="3847" max="3847" width="12.625" style="5" customWidth="1"/>
    <col min="3848" max="3848" width="2.625" style="5" customWidth="1"/>
    <col min="3849" max="3851" width="12.625" style="5" customWidth="1"/>
    <col min="3852" max="4098" width="9" style="5"/>
    <col min="4099" max="4099" width="12.625" style="5" customWidth="1"/>
    <col min="4100" max="4100" width="2.625" style="5" customWidth="1"/>
    <col min="4101" max="4101" width="12.625" style="5" customWidth="1"/>
    <col min="4102" max="4102" width="2.625" style="5" customWidth="1"/>
    <col min="4103" max="4103" width="12.625" style="5" customWidth="1"/>
    <col min="4104" max="4104" width="2.625" style="5" customWidth="1"/>
    <col min="4105" max="4107" width="12.625" style="5" customWidth="1"/>
    <col min="4108" max="4354" width="9" style="5"/>
    <col min="4355" max="4355" width="12.625" style="5" customWidth="1"/>
    <col min="4356" max="4356" width="2.625" style="5" customWidth="1"/>
    <col min="4357" max="4357" width="12.625" style="5" customWidth="1"/>
    <col min="4358" max="4358" width="2.625" style="5" customWidth="1"/>
    <col min="4359" max="4359" width="12.625" style="5" customWidth="1"/>
    <col min="4360" max="4360" width="2.625" style="5" customWidth="1"/>
    <col min="4361" max="4363" width="12.625" style="5" customWidth="1"/>
    <col min="4364" max="4610" width="9" style="5"/>
    <col min="4611" max="4611" width="12.625" style="5" customWidth="1"/>
    <col min="4612" max="4612" width="2.625" style="5" customWidth="1"/>
    <col min="4613" max="4613" width="12.625" style="5" customWidth="1"/>
    <col min="4614" max="4614" width="2.625" style="5" customWidth="1"/>
    <col min="4615" max="4615" width="12.625" style="5" customWidth="1"/>
    <col min="4616" max="4616" width="2.625" style="5" customWidth="1"/>
    <col min="4617" max="4619" width="12.625" style="5" customWidth="1"/>
    <col min="4620" max="4866" width="9" style="5"/>
    <col min="4867" max="4867" width="12.625" style="5" customWidth="1"/>
    <col min="4868" max="4868" width="2.625" style="5" customWidth="1"/>
    <col min="4869" max="4869" width="12.625" style="5" customWidth="1"/>
    <col min="4870" max="4870" width="2.625" style="5" customWidth="1"/>
    <col min="4871" max="4871" width="12.625" style="5" customWidth="1"/>
    <col min="4872" max="4872" width="2.625" style="5" customWidth="1"/>
    <col min="4873" max="4875" width="12.625" style="5" customWidth="1"/>
    <col min="4876" max="5122" width="9" style="5"/>
    <col min="5123" max="5123" width="12.625" style="5" customWidth="1"/>
    <col min="5124" max="5124" width="2.625" style="5" customWidth="1"/>
    <col min="5125" max="5125" width="12.625" style="5" customWidth="1"/>
    <col min="5126" max="5126" width="2.625" style="5" customWidth="1"/>
    <col min="5127" max="5127" width="12.625" style="5" customWidth="1"/>
    <col min="5128" max="5128" width="2.625" style="5" customWidth="1"/>
    <col min="5129" max="5131" width="12.625" style="5" customWidth="1"/>
    <col min="5132" max="5378" width="9" style="5"/>
    <col min="5379" max="5379" width="12.625" style="5" customWidth="1"/>
    <col min="5380" max="5380" width="2.625" style="5" customWidth="1"/>
    <col min="5381" max="5381" width="12.625" style="5" customWidth="1"/>
    <col min="5382" max="5382" width="2.625" style="5" customWidth="1"/>
    <col min="5383" max="5383" width="12.625" style="5" customWidth="1"/>
    <col min="5384" max="5384" width="2.625" style="5" customWidth="1"/>
    <col min="5385" max="5387" width="12.625" style="5" customWidth="1"/>
    <col min="5388" max="5634" width="9" style="5"/>
    <col min="5635" max="5635" width="12.625" style="5" customWidth="1"/>
    <col min="5636" max="5636" width="2.625" style="5" customWidth="1"/>
    <col min="5637" max="5637" width="12.625" style="5" customWidth="1"/>
    <col min="5638" max="5638" width="2.625" style="5" customWidth="1"/>
    <col min="5639" max="5639" width="12.625" style="5" customWidth="1"/>
    <col min="5640" max="5640" width="2.625" style="5" customWidth="1"/>
    <col min="5641" max="5643" width="12.625" style="5" customWidth="1"/>
    <col min="5644" max="5890" width="9" style="5"/>
    <col min="5891" max="5891" width="12.625" style="5" customWidth="1"/>
    <col min="5892" max="5892" width="2.625" style="5" customWidth="1"/>
    <col min="5893" max="5893" width="12.625" style="5" customWidth="1"/>
    <col min="5894" max="5894" width="2.625" style="5" customWidth="1"/>
    <col min="5895" max="5895" width="12.625" style="5" customWidth="1"/>
    <col min="5896" max="5896" width="2.625" style="5" customWidth="1"/>
    <col min="5897" max="5899" width="12.625" style="5" customWidth="1"/>
    <col min="5900" max="6146" width="9" style="5"/>
    <col min="6147" max="6147" width="12.625" style="5" customWidth="1"/>
    <col min="6148" max="6148" width="2.625" style="5" customWidth="1"/>
    <col min="6149" max="6149" width="12.625" style="5" customWidth="1"/>
    <col min="6150" max="6150" width="2.625" style="5" customWidth="1"/>
    <col min="6151" max="6151" width="12.625" style="5" customWidth="1"/>
    <col min="6152" max="6152" width="2.625" style="5" customWidth="1"/>
    <col min="6153" max="6155" width="12.625" style="5" customWidth="1"/>
    <col min="6156" max="6402" width="9" style="5"/>
    <col min="6403" max="6403" width="12.625" style="5" customWidth="1"/>
    <col min="6404" max="6404" width="2.625" style="5" customWidth="1"/>
    <col min="6405" max="6405" width="12.625" style="5" customWidth="1"/>
    <col min="6406" max="6406" width="2.625" style="5" customWidth="1"/>
    <col min="6407" max="6407" width="12.625" style="5" customWidth="1"/>
    <col min="6408" max="6408" width="2.625" style="5" customWidth="1"/>
    <col min="6409" max="6411" width="12.625" style="5" customWidth="1"/>
    <col min="6412" max="6658" width="9" style="5"/>
    <col min="6659" max="6659" width="12.625" style="5" customWidth="1"/>
    <col min="6660" max="6660" width="2.625" style="5" customWidth="1"/>
    <col min="6661" max="6661" width="12.625" style="5" customWidth="1"/>
    <col min="6662" max="6662" width="2.625" style="5" customWidth="1"/>
    <col min="6663" max="6663" width="12.625" style="5" customWidth="1"/>
    <col min="6664" max="6664" width="2.625" style="5" customWidth="1"/>
    <col min="6665" max="6667" width="12.625" style="5" customWidth="1"/>
    <col min="6668" max="6914" width="9" style="5"/>
    <col min="6915" max="6915" width="12.625" style="5" customWidth="1"/>
    <col min="6916" max="6916" width="2.625" style="5" customWidth="1"/>
    <col min="6917" max="6917" width="12.625" style="5" customWidth="1"/>
    <col min="6918" max="6918" width="2.625" style="5" customWidth="1"/>
    <col min="6919" max="6919" width="12.625" style="5" customWidth="1"/>
    <col min="6920" max="6920" width="2.625" style="5" customWidth="1"/>
    <col min="6921" max="6923" width="12.625" style="5" customWidth="1"/>
    <col min="6924" max="7170" width="9" style="5"/>
    <col min="7171" max="7171" width="12.625" style="5" customWidth="1"/>
    <col min="7172" max="7172" width="2.625" style="5" customWidth="1"/>
    <col min="7173" max="7173" width="12.625" style="5" customWidth="1"/>
    <col min="7174" max="7174" width="2.625" style="5" customWidth="1"/>
    <col min="7175" max="7175" width="12.625" style="5" customWidth="1"/>
    <col min="7176" max="7176" width="2.625" style="5" customWidth="1"/>
    <col min="7177" max="7179" width="12.625" style="5" customWidth="1"/>
    <col min="7180" max="7426" width="9" style="5"/>
    <col min="7427" max="7427" width="12.625" style="5" customWidth="1"/>
    <col min="7428" max="7428" width="2.625" style="5" customWidth="1"/>
    <col min="7429" max="7429" width="12.625" style="5" customWidth="1"/>
    <col min="7430" max="7430" width="2.625" style="5" customWidth="1"/>
    <col min="7431" max="7431" width="12.625" style="5" customWidth="1"/>
    <col min="7432" max="7432" width="2.625" style="5" customWidth="1"/>
    <col min="7433" max="7435" width="12.625" style="5" customWidth="1"/>
    <col min="7436" max="7682" width="9" style="5"/>
    <col min="7683" max="7683" width="12.625" style="5" customWidth="1"/>
    <col min="7684" max="7684" width="2.625" style="5" customWidth="1"/>
    <col min="7685" max="7685" width="12.625" style="5" customWidth="1"/>
    <col min="7686" max="7686" width="2.625" style="5" customWidth="1"/>
    <col min="7687" max="7687" width="12.625" style="5" customWidth="1"/>
    <col min="7688" max="7688" width="2.625" style="5" customWidth="1"/>
    <col min="7689" max="7691" width="12.625" style="5" customWidth="1"/>
    <col min="7692" max="7938" width="9" style="5"/>
    <col min="7939" max="7939" width="12.625" style="5" customWidth="1"/>
    <col min="7940" max="7940" width="2.625" style="5" customWidth="1"/>
    <col min="7941" max="7941" width="12.625" style="5" customWidth="1"/>
    <col min="7942" max="7942" width="2.625" style="5" customWidth="1"/>
    <col min="7943" max="7943" width="12.625" style="5" customWidth="1"/>
    <col min="7944" max="7944" width="2.625" style="5" customWidth="1"/>
    <col min="7945" max="7947" width="12.625" style="5" customWidth="1"/>
    <col min="7948" max="8194" width="9" style="5"/>
    <col min="8195" max="8195" width="12.625" style="5" customWidth="1"/>
    <col min="8196" max="8196" width="2.625" style="5" customWidth="1"/>
    <col min="8197" max="8197" width="12.625" style="5" customWidth="1"/>
    <col min="8198" max="8198" width="2.625" style="5" customWidth="1"/>
    <col min="8199" max="8199" width="12.625" style="5" customWidth="1"/>
    <col min="8200" max="8200" width="2.625" style="5" customWidth="1"/>
    <col min="8201" max="8203" width="12.625" style="5" customWidth="1"/>
    <col min="8204" max="8450" width="9" style="5"/>
    <col min="8451" max="8451" width="12.625" style="5" customWidth="1"/>
    <col min="8452" max="8452" width="2.625" style="5" customWidth="1"/>
    <col min="8453" max="8453" width="12.625" style="5" customWidth="1"/>
    <col min="8454" max="8454" width="2.625" style="5" customWidth="1"/>
    <col min="8455" max="8455" width="12.625" style="5" customWidth="1"/>
    <col min="8456" max="8456" width="2.625" style="5" customWidth="1"/>
    <col min="8457" max="8459" width="12.625" style="5" customWidth="1"/>
    <col min="8460" max="8706" width="9" style="5"/>
    <col min="8707" max="8707" width="12.625" style="5" customWidth="1"/>
    <col min="8708" max="8708" width="2.625" style="5" customWidth="1"/>
    <col min="8709" max="8709" width="12.625" style="5" customWidth="1"/>
    <col min="8710" max="8710" width="2.625" style="5" customWidth="1"/>
    <col min="8711" max="8711" width="12.625" style="5" customWidth="1"/>
    <col min="8712" max="8712" width="2.625" style="5" customWidth="1"/>
    <col min="8713" max="8715" width="12.625" style="5" customWidth="1"/>
    <col min="8716" max="8962" width="9" style="5"/>
    <col min="8963" max="8963" width="12.625" style="5" customWidth="1"/>
    <col min="8964" max="8964" width="2.625" style="5" customWidth="1"/>
    <col min="8965" max="8965" width="12.625" style="5" customWidth="1"/>
    <col min="8966" max="8966" width="2.625" style="5" customWidth="1"/>
    <col min="8967" max="8967" width="12.625" style="5" customWidth="1"/>
    <col min="8968" max="8968" width="2.625" style="5" customWidth="1"/>
    <col min="8969" max="8971" width="12.625" style="5" customWidth="1"/>
    <col min="8972" max="9218" width="9" style="5"/>
    <col min="9219" max="9219" width="12.625" style="5" customWidth="1"/>
    <col min="9220" max="9220" width="2.625" style="5" customWidth="1"/>
    <col min="9221" max="9221" width="12.625" style="5" customWidth="1"/>
    <col min="9222" max="9222" width="2.625" style="5" customWidth="1"/>
    <col min="9223" max="9223" width="12.625" style="5" customWidth="1"/>
    <col min="9224" max="9224" width="2.625" style="5" customWidth="1"/>
    <col min="9225" max="9227" width="12.625" style="5" customWidth="1"/>
    <col min="9228" max="9474" width="9" style="5"/>
    <col min="9475" max="9475" width="12.625" style="5" customWidth="1"/>
    <col min="9476" max="9476" width="2.625" style="5" customWidth="1"/>
    <col min="9477" max="9477" width="12.625" style="5" customWidth="1"/>
    <col min="9478" max="9478" width="2.625" style="5" customWidth="1"/>
    <col min="9479" max="9479" width="12.625" style="5" customWidth="1"/>
    <col min="9480" max="9480" width="2.625" style="5" customWidth="1"/>
    <col min="9481" max="9483" width="12.625" style="5" customWidth="1"/>
    <col min="9484" max="9730" width="9" style="5"/>
    <col min="9731" max="9731" width="12.625" style="5" customWidth="1"/>
    <col min="9732" max="9732" width="2.625" style="5" customWidth="1"/>
    <col min="9733" max="9733" width="12.625" style="5" customWidth="1"/>
    <col min="9734" max="9734" width="2.625" style="5" customWidth="1"/>
    <col min="9735" max="9735" width="12.625" style="5" customWidth="1"/>
    <col min="9736" max="9736" width="2.625" style="5" customWidth="1"/>
    <col min="9737" max="9739" width="12.625" style="5" customWidth="1"/>
    <col min="9740" max="9986" width="9" style="5"/>
    <col min="9987" max="9987" width="12.625" style="5" customWidth="1"/>
    <col min="9988" max="9988" width="2.625" style="5" customWidth="1"/>
    <col min="9989" max="9989" width="12.625" style="5" customWidth="1"/>
    <col min="9990" max="9990" width="2.625" style="5" customWidth="1"/>
    <col min="9991" max="9991" width="12.625" style="5" customWidth="1"/>
    <col min="9992" max="9992" width="2.625" style="5" customWidth="1"/>
    <col min="9993" max="9995" width="12.625" style="5" customWidth="1"/>
    <col min="9996" max="10242" width="9" style="5"/>
    <col min="10243" max="10243" width="12.625" style="5" customWidth="1"/>
    <col min="10244" max="10244" width="2.625" style="5" customWidth="1"/>
    <col min="10245" max="10245" width="12.625" style="5" customWidth="1"/>
    <col min="10246" max="10246" width="2.625" style="5" customWidth="1"/>
    <col min="10247" max="10247" width="12.625" style="5" customWidth="1"/>
    <col min="10248" max="10248" width="2.625" style="5" customWidth="1"/>
    <col min="10249" max="10251" width="12.625" style="5" customWidth="1"/>
    <col min="10252" max="10498" width="9" style="5"/>
    <col min="10499" max="10499" width="12.625" style="5" customWidth="1"/>
    <col min="10500" max="10500" width="2.625" style="5" customWidth="1"/>
    <col min="10501" max="10501" width="12.625" style="5" customWidth="1"/>
    <col min="10502" max="10502" width="2.625" style="5" customWidth="1"/>
    <col min="10503" max="10503" width="12.625" style="5" customWidth="1"/>
    <col min="10504" max="10504" width="2.625" style="5" customWidth="1"/>
    <col min="10505" max="10507" width="12.625" style="5" customWidth="1"/>
    <col min="10508" max="10754" width="9" style="5"/>
    <col min="10755" max="10755" width="12.625" style="5" customWidth="1"/>
    <col min="10756" max="10756" width="2.625" style="5" customWidth="1"/>
    <col min="10757" max="10757" width="12.625" style="5" customWidth="1"/>
    <col min="10758" max="10758" width="2.625" style="5" customWidth="1"/>
    <col min="10759" max="10759" width="12.625" style="5" customWidth="1"/>
    <col min="10760" max="10760" width="2.625" style="5" customWidth="1"/>
    <col min="10761" max="10763" width="12.625" style="5" customWidth="1"/>
    <col min="10764" max="11010" width="9" style="5"/>
    <col min="11011" max="11011" width="12.625" style="5" customWidth="1"/>
    <col min="11012" max="11012" width="2.625" style="5" customWidth="1"/>
    <col min="11013" max="11013" width="12.625" style="5" customWidth="1"/>
    <col min="11014" max="11014" width="2.625" style="5" customWidth="1"/>
    <col min="11015" max="11015" width="12.625" style="5" customWidth="1"/>
    <col min="11016" max="11016" width="2.625" style="5" customWidth="1"/>
    <col min="11017" max="11019" width="12.625" style="5" customWidth="1"/>
    <col min="11020" max="11266" width="9" style="5"/>
    <col min="11267" max="11267" width="12.625" style="5" customWidth="1"/>
    <col min="11268" max="11268" width="2.625" style="5" customWidth="1"/>
    <col min="11269" max="11269" width="12.625" style="5" customWidth="1"/>
    <col min="11270" max="11270" width="2.625" style="5" customWidth="1"/>
    <col min="11271" max="11271" width="12.625" style="5" customWidth="1"/>
    <col min="11272" max="11272" width="2.625" style="5" customWidth="1"/>
    <col min="11273" max="11275" width="12.625" style="5" customWidth="1"/>
    <col min="11276" max="11522" width="9" style="5"/>
    <col min="11523" max="11523" width="12.625" style="5" customWidth="1"/>
    <col min="11524" max="11524" width="2.625" style="5" customWidth="1"/>
    <col min="11525" max="11525" width="12.625" style="5" customWidth="1"/>
    <col min="11526" max="11526" width="2.625" style="5" customWidth="1"/>
    <col min="11527" max="11527" width="12.625" style="5" customWidth="1"/>
    <col min="11528" max="11528" width="2.625" style="5" customWidth="1"/>
    <col min="11529" max="11531" width="12.625" style="5" customWidth="1"/>
    <col min="11532" max="11778" width="9" style="5"/>
    <col min="11779" max="11779" width="12.625" style="5" customWidth="1"/>
    <col min="11780" max="11780" width="2.625" style="5" customWidth="1"/>
    <col min="11781" max="11781" width="12.625" style="5" customWidth="1"/>
    <col min="11782" max="11782" width="2.625" style="5" customWidth="1"/>
    <col min="11783" max="11783" width="12.625" style="5" customWidth="1"/>
    <col min="11784" max="11784" width="2.625" style="5" customWidth="1"/>
    <col min="11785" max="11787" width="12.625" style="5" customWidth="1"/>
    <col min="11788" max="12034" width="9" style="5"/>
    <col min="12035" max="12035" width="12.625" style="5" customWidth="1"/>
    <col min="12036" max="12036" width="2.625" style="5" customWidth="1"/>
    <col min="12037" max="12037" width="12.625" style="5" customWidth="1"/>
    <col min="12038" max="12038" width="2.625" style="5" customWidth="1"/>
    <col min="12039" max="12039" width="12.625" style="5" customWidth="1"/>
    <col min="12040" max="12040" width="2.625" style="5" customWidth="1"/>
    <col min="12041" max="12043" width="12.625" style="5" customWidth="1"/>
    <col min="12044" max="12290" width="9" style="5"/>
    <col min="12291" max="12291" width="12.625" style="5" customWidth="1"/>
    <col min="12292" max="12292" width="2.625" style="5" customWidth="1"/>
    <col min="12293" max="12293" width="12.625" style="5" customWidth="1"/>
    <col min="12294" max="12294" width="2.625" style="5" customWidth="1"/>
    <col min="12295" max="12295" width="12.625" style="5" customWidth="1"/>
    <col min="12296" max="12296" width="2.625" style="5" customWidth="1"/>
    <col min="12297" max="12299" width="12.625" style="5" customWidth="1"/>
    <col min="12300" max="12546" width="9" style="5"/>
    <col min="12547" max="12547" width="12.625" style="5" customWidth="1"/>
    <col min="12548" max="12548" width="2.625" style="5" customWidth="1"/>
    <col min="12549" max="12549" width="12.625" style="5" customWidth="1"/>
    <col min="12550" max="12550" width="2.625" style="5" customWidth="1"/>
    <col min="12551" max="12551" width="12.625" style="5" customWidth="1"/>
    <col min="12552" max="12552" width="2.625" style="5" customWidth="1"/>
    <col min="12553" max="12555" width="12.625" style="5" customWidth="1"/>
    <col min="12556" max="12802" width="9" style="5"/>
    <col min="12803" max="12803" width="12.625" style="5" customWidth="1"/>
    <col min="12804" max="12804" width="2.625" style="5" customWidth="1"/>
    <col min="12805" max="12805" width="12.625" style="5" customWidth="1"/>
    <col min="12806" max="12806" width="2.625" style="5" customWidth="1"/>
    <col min="12807" max="12807" width="12.625" style="5" customWidth="1"/>
    <col min="12808" max="12808" width="2.625" style="5" customWidth="1"/>
    <col min="12809" max="12811" width="12.625" style="5" customWidth="1"/>
    <col min="12812" max="13058" width="9" style="5"/>
    <col min="13059" max="13059" width="12.625" style="5" customWidth="1"/>
    <col min="13060" max="13060" width="2.625" style="5" customWidth="1"/>
    <col min="13061" max="13061" width="12.625" style="5" customWidth="1"/>
    <col min="13062" max="13062" width="2.625" style="5" customWidth="1"/>
    <col min="13063" max="13063" width="12.625" style="5" customWidth="1"/>
    <col min="13064" max="13064" width="2.625" style="5" customWidth="1"/>
    <col min="13065" max="13067" width="12.625" style="5" customWidth="1"/>
    <col min="13068" max="13314" width="9" style="5"/>
    <col min="13315" max="13315" width="12.625" style="5" customWidth="1"/>
    <col min="13316" max="13316" width="2.625" style="5" customWidth="1"/>
    <col min="13317" max="13317" width="12.625" style="5" customWidth="1"/>
    <col min="13318" max="13318" width="2.625" style="5" customWidth="1"/>
    <col min="13319" max="13319" width="12.625" style="5" customWidth="1"/>
    <col min="13320" max="13320" width="2.625" style="5" customWidth="1"/>
    <col min="13321" max="13323" width="12.625" style="5" customWidth="1"/>
    <col min="13324" max="13570" width="9" style="5"/>
    <col min="13571" max="13571" width="12.625" style="5" customWidth="1"/>
    <col min="13572" max="13572" width="2.625" style="5" customWidth="1"/>
    <col min="13573" max="13573" width="12.625" style="5" customWidth="1"/>
    <col min="13574" max="13574" width="2.625" style="5" customWidth="1"/>
    <col min="13575" max="13575" width="12.625" style="5" customWidth="1"/>
    <col min="13576" max="13576" width="2.625" style="5" customWidth="1"/>
    <col min="13577" max="13579" width="12.625" style="5" customWidth="1"/>
    <col min="13580" max="13826" width="9" style="5"/>
    <col min="13827" max="13827" width="12.625" style="5" customWidth="1"/>
    <col min="13828" max="13828" width="2.625" style="5" customWidth="1"/>
    <col min="13829" max="13829" width="12.625" style="5" customWidth="1"/>
    <col min="13830" max="13830" width="2.625" style="5" customWidth="1"/>
    <col min="13831" max="13831" width="12.625" style="5" customWidth="1"/>
    <col min="13832" max="13832" width="2.625" style="5" customWidth="1"/>
    <col min="13833" max="13835" width="12.625" style="5" customWidth="1"/>
    <col min="13836" max="14082" width="9" style="5"/>
    <col min="14083" max="14083" width="12.625" style="5" customWidth="1"/>
    <col min="14084" max="14084" width="2.625" style="5" customWidth="1"/>
    <col min="14085" max="14085" width="12.625" style="5" customWidth="1"/>
    <col min="14086" max="14086" width="2.625" style="5" customWidth="1"/>
    <col min="14087" max="14087" width="12.625" style="5" customWidth="1"/>
    <col min="14088" max="14088" width="2.625" style="5" customWidth="1"/>
    <col min="14089" max="14091" width="12.625" style="5" customWidth="1"/>
    <col min="14092" max="14338" width="9" style="5"/>
    <col min="14339" max="14339" width="12.625" style="5" customWidth="1"/>
    <col min="14340" max="14340" width="2.625" style="5" customWidth="1"/>
    <col min="14341" max="14341" width="12.625" style="5" customWidth="1"/>
    <col min="14342" max="14342" width="2.625" style="5" customWidth="1"/>
    <col min="14343" max="14343" width="12.625" style="5" customWidth="1"/>
    <col min="14344" max="14344" width="2.625" style="5" customWidth="1"/>
    <col min="14345" max="14347" width="12.625" style="5" customWidth="1"/>
    <col min="14348" max="14594" width="9" style="5"/>
    <col min="14595" max="14595" width="12.625" style="5" customWidth="1"/>
    <col min="14596" max="14596" width="2.625" style="5" customWidth="1"/>
    <col min="14597" max="14597" width="12.625" style="5" customWidth="1"/>
    <col min="14598" max="14598" width="2.625" style="5" customWidth="1"/>
    <col min="14599" max="14599" width="12.625" style="5" customWidth="1"/>
    <col min="14600" max="14600" width="2.625" style="5" customWidth="1"/>
    <col min="14601" max="14603" width="12.625" style="5" customWidth="1"/>
    <col min="14604" max="14850" width="9" style="5"/>
    <col min="14851" max="14851" width="12.625" style="5" customWidth="1"/>
    <col min="14852" max="14852" width="2.625" style="5" customWidth="1"/>
    <col min="14853" max="14853" width="12.625" style="5" customWidth="1"/>
    <col min="14854" max="14854" width="2.625" style="5" customWidth="1"/>
    <col min="14855" max="14855" width="12.625" style="5" customWidth="1"/>
    <col min="14856" max="14856" width="2.625" style="5" customWidth="1"/>
    <col min="14857" max="14859" width="12.625" style="5" customWidth="1"/>
    <col min="14860" max="15106" width="9" style="5"/>
    <col min="15107" max="15107" width="12.625" style="5" customWidth="1"/>
    <col min="15108" max="15108" width="2.625" style="5" customWidth="1"/>
    <col min="15109" max="15109" width="12.625" style="5" customWidth="1"/>
    <col min="15110" max="15110" width="2.625" style="5" customWidth="1"/>
    <col min="15111" max="15111" width="12.625" style="5" customWidth="1"/>
    <col min="15112" max="15112" width="2.625" style="5" customWidth="1"/>
    <col min="15113" max="15115" width="12.625" style="5" customWidth="1"/>
    <col min="15116" max="15362" width="9" style="5"/>
    <col min="15363" max="15363" width="12.625" style="5" customWidth="1"/>
    <col min="15364" max="15364" width="2.625" style="5" customWidth="1"/>
    <col min="15365" max="15365" width="12.625" style="5" customWidth="1"/>
    <col min="15366" max="15366" width="2.625" style="5" customWidth="1"/>
    <col min="15367" max="15367" width="12.625" style="5" customWidth="1"/>
    <col min="15368" max="15368" width="2.625" style="5" customWidth="1"/>
    <col min="15369" max="15371" width="12.625" style="5" customWidth="1"/>
    <col min="15372" max="15618" width="9" style="5"/>
    <col min="15619" max="15619" width="12.625" style="5" customWidth="1"/>
    <col min="15620" max="15620" width="2.625" style="5" customWidth="1"/>
    <col min="15621" max="15621" width="12.625" style="5" customWidth="1"/>
    <col min="15622" max="15622" width="2.625" style="5" customWidth="1"/>
    <col min="15623" max="15623" width="12.625" style="5" customWidth="1"/>
    <col min="15624" max="15624" width="2.625" style="5" customWidth="1"/>
    <col min="15625" max="15627" width="12.625" style="5" customWidth="1"/>
    <col min="15628" max="15874" width="9" style="5"/>
    <col min="15875" max="15875" width="12.625" style="5" customWidth="1"/>
    <col min="15876" max="15876" width="2.625" style="5" customWidth="1"/>
    <col min="15877" max="15877" width="12.625" style="5" customWidth="1"/>
    <col min="15878" max="15878" width="2.625" style="5" customWidth="1"/>
    <col min="15879" max="15879" width="12.625" style="5" customWidth="1"/>
    <col min="15880" max="15880" width="2.625" style="5" customWidth="1"/>
    <col min="15881" max="15883" width="12.625" style="5" customWidth="1"/>
    <col min="15884" max="16130" width="9" style="5"/>
    <col min="16131" max="16131" width="12.625" style="5" customWidth="1"/>
    <col min="16132" max="16132" width="2.625" style="5" customWidth="1"/>
    <col min="16133" max="16133" width="12.625" style="5" customWidth="1"/>
    <col min="16134" max="16134" width="2.625" style="5" customWidth="1"/>
    <col min="16135" max="16135" width="12.625" style="5" customWidth="1"/>
    <col min="16136" max="16136" width="2.625" style="5" customWidth="1"/>
    <col min="16137" max="16139" width="12.625" style="5" customWidth="1"/>
    <col min="16140" max="16384" width="9" style="5"/>
  </cols>
  <sheetData>
    <row r="1" spans="1:11">
      <c r="B1" s="450" t="s">
        <v>28</v>
      </c>
      <c r="C1" s="2"/>
      <c r="D1" s="105"/>
      <c r="E1" s="452" t="s">
        <v>29</v>
      </c>
      <c r="F1" s="2"/>
      <c r="G1" s="454" t="s">
        <v>30</v>
      </c>
      <c r="H1" s="2"/>
      <c r="I1" s="454" t="s">
        <v>72</v>
      </c>
      <c r="J1" s="3"/>
      <c r="K1" s="4"/>
    </row>
    <row r="2" spans="1:11">
      <c r="B2" s="451"/>
      <c r="C2" s="2"/>
      <c r="D2" s="105"/>
      <c r="E2" s="453"/>
      <c r="F2" s="2"/>
      <c r="G2" s="454"/>
      <c r="H2" s="2"/>
      <c r="I2" s="454"/>
      <c r="J2" s="3"/>
      <c r="K2" s="6"/>
    </row>
    <row r="4" spans="1:11">
      <c r="B4" s="2"/>
      <c r="C4" s="2"/>
      <c r="D4" s="105"/>
      <c r="E4" s="2" t="s">
        <v>91</v>
      </c>
      <c r="F4" s="2"/>
      <c r="G4" s="2" t="s">
        <v>52</v>
      </c>
      <c r="H4" s="2"/>
      <c r="I4" s="455" t="s">
        <v>73</v>
      </c>
      <c r="J4" s="455"/>
      <c r="K4" s="455"/>
    </row>
    <row r="5" spans="1:11" ht="24.75" customHeight="1">
      <c r="B5" s="415" t="s">
        <v>17</v>
      </c>
      <c r="C5" s="2"/>
      <c r="D5" s="105"/>
      <c r="E5" s="456" t="s">
        <v>5</v>
      </c>
      <c r="F5" s="457"/>
      <c r="G5" s="457" t="s">
        <v>74</v>
      </c>
      <c r="H5" s="457"/>
      <c r="I5" s="457"/>
      <c r="J5" s="457"/>
      <c r="K5" s="457"/>
    </row>
    <row r="6" spans="1:11">
      <c r="B6" s="416"/>
      <c r="C6" s="2"/>
      <c r="D6" s="105"/>
      <c r="E6" s="456" t="s">
        <v>6</v>
      </c>
      <c r="F6" s="457"/>
      <c r="G6" s="409" t="s">
        <v>75</v>
      </c>
      <c r="H6" s="458"/>
      <c r="I6" s="458"/>
      <c r="J6" s="458"/>
      <c r="K6" s="459"/>
    </row>
    <row r="7" spans="1:11">
      <c r="B7" s="416"/>
      <c r="C7" s="2"/>
      <c r="D7" s="105"/>
      <c r="E7" s="457"/>
      <c r="F7" s="457"/>
      <c r="G7" s="460"/>
      <c r="H7" s="461"/>
      <c r="I7" s="461"/>
      <c r="J7" s="461"/>
      <c r="K7" s="462"/>
    </row>
    <row r="8" spans="1:11">
      <c r="B8" s="417"/>
      <c r="C8" s="2"/>
      <c r="D8" s="105"/>
      <c r="E8" s="457"/>
      <c r="F8" s="457"/>
      <c r="G8" s="460"/>
      <c r="H8" s="461"/>
      <c r="I8" s="461"/>
      <c r="J8" s="461"/>
      <c r="K8" s="462"/>
    </row>
    <row r="9" spans="1:11">
      <c r="B9" s="2"/>
      <c r="C9" s="2"/>
      <c r="D9" s="105"/>
      <c r="E9" s="457"/>
      <c r="F9" s="457"/>
      <c r="G9" s="463"/>
      <c r="H9" s="464"/>
      <c r="I9" s="464"/>
      <c r="J9" s="464"/>
      <c r="K9" s="465"/>
    </row>
    <row r="10" spans="1:11">
      <c r="A10" s="24" t="s">
        <v>393</v>
      </c>
    </row>
    <row r="11" spans="1:11">
      <c r="A11" s="25" t="s">
        <v>394</v>
      </c>
      <c r="B11" s="418" t="s">
        <v>7</v>
      </c>
      <c r="C11" s="418"/>
      <c r="D11" s="128" t="s">
        <v>395</v>
      </c>
      <c r="E11" s="418" t="s">
        <v>395</v>
      </c>
      <c r="F11" s="418"/>
      <c r="G11" s="418"/>
      <c r="H11" s="418"/>
      <c r="I11" s="418"/>
      <c r="J11" s="418"/>
      <c r="K11" s="418"/>
    </row>
    <row r="12" spans="1:11" ht="33.75" customHeight="1">
      <c r="A12" s="26"/>
      <c r="B12" s="409" t="s">
        <v>76</v>
      </c>
      <c r="C12" s="410"/>
      <c r="D12" s="112"/>
      <c r="E12" s="423" t="s">
        <v>77</v>
      </c>
      <c r="F12" s="423"/>
      <c r="G12" s="423"/>
      <c r="H12" s="423"/>
      <c r="I12" s="423"/>
      <c r="J12" s="423"/>
      <c r="K12" s="424"/>
    </row>
    <row r="13" spans="1:11" ht="33.75" customHeight="1">
      <c r="A13" s="26"/>
      <c r="B13" s="411"/>
      <c r="C13" s="412"/>
      <c r="D13" s="113"/>
      <c r="E13" s="474" t="s">
        <v>78</v>
      </c>
      <c r="F13" s="474"/>
      <c r="G13" s="474"/>
      <c r="H13" s="474"/>
      <c r="I13" s="474"/>
      <c r="J13" s="474"/>
      <c r="K13" s="475"/>
    </row>
    <row r="14" spans="1:11" ht="30" customHeight="1">
      <c r="A14" s="26"/>
      <c r="B14" s="411"/>
      <c r="C14" s="412"/>
      <c r="D14" s="113"/>
      <c r="E14" s="478"/>
      <c r="F14" s="478"/>
      <c r="G14" s="478"/>
      <c r="H14" s="478"/>
      <c r="I14" s="478"/>
      <c r="J14" s="478"/>
      <c r="K14" s="479"/>
    </row>
    <row r="15" spans="1:11" ht="30" customHeight="1">
      <c r="A15" s="26"/>
      <c r="B15" s="411"/>
      <c r="C15" s="412"/>
      <c r="D15" s="113"/>
      <c r="E15" s="478"/>
      <c r="F15" s="478"/>
      <c r="G15" s="478"/>
      <c r="H15" s="478"/>
      <c r="I15" s="478"/>
      <c r="J15" s="478"/>
      <c r="K15" s="479"/>
    </row>
    <row r="16" spans="1:11" ht="30" customHeight="1">
      <c r="A16" s="26"/>
      <c r="B16" s="411"/>
      <c r="C16" s="412"/>
      <c r="D16" s="113"/>
      <c r="E16" s="493"/>
      <c r="F16" s="493"/>
      <c r="G16" s="493"/>
      <c r="H16" s="493"/>
      <c r="I16" s="493"/>
      <c r="J16" s="493"/>
      <c r="K16" s="494"/>
    </row>
    <row r="17" spans="1:11" ht="30" customHeight="1">
      <c r="A17" s="26"/>
      <c r="B17" s="411"/>
      <c r="C17" s="412"/>
      <c r="D17" s="113"/>
      <c r="E17" s="478"/>
      <c r="F17" s="478"/>
      <c r="G17" s="478"/>
      <c r="H17" s="478"/>
      <c r="I17" s="478"/>
      <c r="J17" s="478"/>
      <c r="K17" s="479"/>
    </row>
    <row r="18" spans="1:11" ht="30" customHeight="1">
      <c r="A18" s="26"/>
      <c r="B18" s="413"/>
      <c r="C18" s="414"/>
      <c r="D18" s="113"/>
      <c r="E18" s="478"/>
      <c r="F18" s="478"/>
      <c r="G18" s="478"/>
      <c r="H18" s="478"/>
      <c r="I18" s="478"/>
      <c r="J18" s="478"/>
      <c r="K18" s="479"/>
    </row>
    <row r="19" spans="1:11" ht="30" customHeight="1">
      <c r="A19" s="26"/>
      <c r="B19" s="409" t="s">
        <v>79</v>
      </c>
      <c r="C19" s="410"/>
      <c r="D19" s="110"/>
      <c r="E19" s="423" t="s">
        <v>80</v>
      </c>
      <c r="F19" s="423"/>
      <c r="G19" s="423"/>
      <c r="H19" s="423"/>
      <c r="I19" s="423"/>
      <c r="J19" s="423"/>
      <c r="K19" s="424"/>
    </row>
    <row r="20" spans="1:11" ht="46.5" customHeight="1">
      <c r="A20" s="26"/>
      <c r="B20" s="411"/>
      <c r="C20" s="412"/>
      <c r="D20" s="111"/>
      <c r="E20" s="425" t="s">
        <v>81</v>
      </c>
      <c r="F20" s="425"/>
      <c r="G20" s="425"/>
      <c r="H20" s="425"/>
      <c r="I20" s="425"/>
      <c r="J20" s="425"/>
      <c r="K20" s="466"/>
    </row>
    <row r="21" spans="1:11" ht="30" customHeight="1">
      <c r="A21" s="26"/>
      <c r="B21" s="411"/>
      <c r="C21" s="412"/>
      <c r="D21" s="111"/>
      <c r="E21" s="478"/>
      <c r="F21" s="478"/>
      <c r="G21" s="478"/>
      <c r="H21" s="478"/>
      <c r="I21" s="478"/>
      <c r="J21" s="478"/>
      <c r="K21" s="479"/>
    </row>
    <row r="22" spans="1:11" ht="30" customHeight="1">
      <c r="A22" s="26"/>
      <c r="B22" s="411"/>
      <c r="C22" s="412"/>
      <c r="D22" s="111"/>
      <c r="E22" s="478"/>
      <c r="F22" s="478"/>
      <c r="G22" s="478"/>
      <c r="H22" s="478"/>
      <c r="I22" s="478"/>
      <c r="J22" s="478"/>
      <c r="K22" s="479"/>
    </row>
    <row r="23" spans="1:11" ht="30" customHeight="1">
      <c r="A23" s="26"/>
      <c r="B23" s="411"/>
      <c r="C23" s="412"/>
      <c r="D23" s="111"/>
      <c r="E23" s="493"/>
      <c r="F23" s="493"/>
      <c r="G23" s="493"/>
      <c r="H23" s="493"/>
      <c r="I23" s="493"/>
      <c r="J23" s="493"/>
      <c r="K23" s="494"/>
    </row>
    <row r="24" spans="1:11" ht="30" customHeight="1">
      <c r="A24" s="26"/>
      <c r="B24" s="411"/>
      <c r="C24" s="412"/>
      <c r="D24" s="111"/>
      <c r="E24" s="478"/>
      <c r="F24" s="478"/>
      <c r="G24" s="478"/>
      <c r="H24" s="478"/>
      <c r="I24" s="478"/>
      <c r="J24" s="478"/>
      <c r="K24" s="479"/>
    </row>
    <row r="25" spans="1:11" ht="18" customHeight="1">
      <c r="A25" s="26"/>
      <c r="B25" s="413"/>
      <c r="C25" s="414"/>
      <c r="D25" s="138"/>
      <c r="E25" s="484"/>
      <c r="F25" s="484"/>
      <c r="G25" s="484"/>
      <c r="H25" s="484"/>
      <c r="I25" s="484"/>
      <c r="J25" s="484"/>
      <c r="K25" s="485"/>
    </row>
    <row r="26" spans="1:11" ht="14.25">
      <c r="A26" s="26"/>
    </row>
    <row r="27" spans="1:11" ht="14.25">
      <c r="A27" s="26"/>
      <c r="B27" s="2" t="s">
        <v>9</v>
      </c>
      <c r="C27" s="2"/>
      <c r="D27" s="105"/>
      <c r="E27" s="2"/>
      <c r="F27" s="2"/>
      <c r="G27" s="2"/>
      <c r="H27" s="2"/>
      <c r="I27" s="2"/>
      <c r="J27" s="2"/>
      <c r="K27" s="2"/>
    </row>
    <row r="28" spans="1:11" ht="30" customHeight="1">
      <c r="A28" s="27"/>
      <c r="B28" s="435" t="s">
        <v>82</v>
      </c>
      <c r="C28" s="436"/>
      <c r="D28" s="436"/>
      <c r="E28" s="436"/>
      <c r="F28" s="436"/>
      <c r="G28" s="437"/>
      <c r="H28" s="435"/>
      <c r="I28" s="436"/>
      <c r="J28" s="436"/>
      <c r="K28" s="490"/>
    </row>
    <row r="29" spans="1:11" ht="30" customHeight="1">
      <c r="A29" s="27"/>
      <c r="B29" s="438"/>
      <c r="C29" s="439"/>
      <c r="D29" s="439"/>
      <c r="E29" s="439"/>
      <c r="F29" s="439"/>
      <c r="G29" s="440"/>
      <c r="H29" s="438"/>
      <c r="I29" s="439"/>
      <c r="J29" s="439"/>
      <c r="K29" s="491"/>
    </row>
    <row r="30" spans="1:11" ht="30" customHeight="1">
      <c r="A30" s="27"/>
      <c r="B30" s="438"/>
      <c r="C30" s="439"/>
      <c r="D30" s="439"/>
      <c r="E30" s="439"/>
      <c r="F30" s="439"/>
      <c r="G30" s="440"/>
      <c r="H30" s="438"/>
      <c r="I30" s="439"/>
      <c r="J30" s="439"/>
      <c r="K30" s="491"/>
    </row>
    <row r="31" spans="1:11" ht="31.5" customHeight="1">
      <c r="A31" s="27"/>
      <c r="B31" s="438"/>
      <c r="C31" s="439"/>
      <c r="D31" s="439"/>
      <c r="E31" s="439"/>
      <c r="F31" s="439"/>
      <c r="G31" s="440"/>
      <c r="H31" s="438"/>
      <c r="I31" s="439"/>
      <c r="J31" s="439"/>
      <c r="K31" s="491"/>
    </row>
    <row r="32" spans="1:11" ht="30" customHeight="1">
      <c r="A32" s="27"/>
      <c r="B32" s="438"/>
      <c r="C32" s="439"/>
      <c r="D32" s="439"/>
      <c r="E32" s="439"/>
      <c r="F32" s="439"/>
      <c r="G32" s="440"/>
      <c r="H32" s="438"/>
      <c r="I32" s="439"/>
      <c r="J32" s="439"/>
      <c r="K32" s="491"/>
    </row>
    <row r="33" spans="1:11" ht="30" customHeight="1">
      <c r="A33" s="27"/>
      <c r="B33" s="487"/>
      <c r="C33" s="488"/>
      <c r="D33" s="488"/>
      <c r="E33" s="488"/>
      <c r="F33" s="488"/>
      <c r="G33" s="489"/>
      <c r="H33" s="487"/>
      <c r="I33" s="488"/>
      <c r="J33" s="488"/>
      <c r="K33" s="492"/>
    </row>
    <row r="34" spans="1:11" ht="14.25">
      <c r="A34" s="30"/>
    </row>
    <row r="35" spans="1:11" ht="14.25">
      <c r="A35" s="28"/>
    </row>
    <row r="36" spans="1:11" ht="14.25">
      <c r="A36" s="28"/>
    </row>
    <row r="37" spans="1:11" ht="14.25">
      <c r="A37" s="28"/>
    </row>
    <row r="38" spans="1:11" ht="14.25">
      <c r="A38" s="28"/>
    </row>
    <row r="39" spans="1:11" ht="14.25">
      <c r="A39" s="28"/>
    </row>
    <row r="40" spans="1:11" ht="14.25">
      <c r="A40" s="28"/>
    </row>
    <row r="41" spans="1:11" ht="14.25">
      <c r="A41" s="28"/>
    </row>
    <row r="42" spans="1:11" ht="14.25">
      <c r="A42" s="28"/>
    </row>
    <row r="43" spans="1:11" ht="14.25">
      <c r="A43" s="28"/>
    </row>
    <row r="44" spans="1:11" ht="14.25">
      <c r="A44" s="28"/>
    </row>
    <row r="45" spans="1:11" ht="14.25">
      <c r="A45" s="28"/>
    </row>
    <row r="46" spans="1:11" ht="14.25">
      <c r="A46" s="28"/>
    </row>
    <row r="47" spans="1:11" ht="14.25">
      <c r="A47" s="28"/>
    </row>
  </sheetData>
  <mergeCells count="30">
    <mergeCell ref="B5:B8"/>
    <mergeCell ref="E5:F5"/>
    <mergeCell ref="G5:K5"/>
    <mergeCell ref="E6:F9"/>
    <mergeCell ref="G6:K9"/>
    <mergeCell ref="B1:B2"/>
    <mergeCell ref="E1:E2"/>
    <mergeCell ref="G1:G2"/>
    <mergeCell ref="I1:I2"/>
    <mergeCell ref="I4:K4"/>
    <mergeCell ref="B11:C11"/>
    <mergeCell ref="E11:K11"/>
    <mergeCell ref="B12:C18"/>
    <mergeCell ref="E12:K12"/>
    <mergeCell ref="E13:K13"/>
    <mergeCell ref="E14:K14"/>
    <mergeCell ref="E15:K15"/>
    <mergeCell ref="E16:K16"/>
    <mergeCell ref="E17:K17"/>
    <mergeCell ref="E18:K18"/>
    <mergeCell ref="B28:G33"/>
    <mergeCell ref="H28:K33"/>
    <mergeCell ref="B19:C25"/>
    <mergeCell ref="E19:K19"/>
    <mergeCell ref="E20:K20"/>
    <mergeCell ref="E21:K21"/>
    <mergeCell ref="E22:K22"/>
    <mergeCell ref="E23:K23"/>
    <mergeCell ref="E24:K24"/>
    <mergeCell ref="E25:K25"/>
  </mergeCells>
  <phoneticPr fontId="1"/>
  <hyperlinks>
    <hyperlink ref="I4:K4" location="データ一覧表!A8" tooltip="ﾃﾞｰﾀ一覧表のシートへ戻る" display="ユニット番号　22C010L11"/>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00CC"/>
  </sheetPr>
  <dimension ref="A1:L480"/>
  <sheetViews>
    <sheetView workbookViewId="0">
      <selection activeCell="I4" sqref="I4:K4"/>
    </sheetView>
  </sheetViews>
  <sheetFormatPr defaultRowHeight="13.5"/>
  <cols>
    <col min="1" max="1" width="10.625" style="1" customWidth="1"/>
    <col min="2" max="2" width="12.625" customWidth="1"/>
    <col min="3" max="3" width="3.625" customWidth="1"/>
    <col min="4" max="4" width="3.625" style="106" customWidth="1"/>
    <col min="5" max="5" width="12.625" customWidth="1"/>
    <col min="6" max="6" width="2.625" customWidth="1"/>
    <col min="7" max="7" width="12.625" customWidth="1"/>
    <col min="8" max="8" width="2.625" customWidth="1"/>
    <col min="9" max="11" width="12.625" customWidth="1"/>
    <col min="259" max="259" width="12.625" customWidth="1"/>
    <col min="260" max="260" width="2.625" customWidth="1"/>
    <col min="261" max="261" width="12.625" customWidth="1"/>
    <col min="262" max="262" width="2.625" customWidth="1"/>
    <col min="263" max="263" width="12.625" customWidth="1"/>
    <col min="264" max="264" width="2.625" customWidth="1"/>
    <col min="265" max="267" width="12.625" customWidth="1"/>
    <col min="515" max="515" width="12.625" customWidth="1"/>
    <col min="516" max="516" width="2.625" customWidth="1"/>
    <col min="517" max="517" width="12.625" customWidth="1"/>
    <col min="518" max="518" width="2.625" customWidth="1"/>
    <col min="519" max="519" width="12.625" customWidth="1"/>
    <col min="520" max="520" width="2.625" customWidth="1"/>
    <col min="521" max="523" width="12.625" customWidth="1"/>
    <col min="771" max="771" width="12.625" customWidth="1"/>
    <col min="772" max="772" width="2.625" customWidth="1"/>
    <col min="773" max="773" width="12.625" customWidth="1"/>
    <col min="774" max="774" width="2.625" customWidth="1"/>
    <col min="775" max="775" width="12.625" customWidth="1"/>
    <col min="776" max="776" width="2.625" customWidth="1"/>
    <col min="777" max="779" width="12.625" customWidth="1"/>
    <col min="1027" max="1027" width="12.625" customWidth="1"/>
    <col min="1028" max="1028" width="2.625" customWidth="1"/>
    <col min="1029" max="1029" width="12.625" customWidth="1"/>
    <col min="1030" max="1030" width="2.625" customWidth="1"/>
    <col min="1031" max="1031" width="12.625" customWidth="1"/>
    <col min="1032" max="1032" width="2.625" customWidth="1"/>
    <col min="1033" max="1035" width="12.625" customWidth="1"/>
    <col min="1283" max="1283" width="12.625" customWidth="1"/>
    <col min="1284" max="1284" width="2.625" customWidth="1"/>
    <col min="1285" max="1285" width="12.625" customWidth="1"/>
    <col min="1286" max="1286" width="2.625" customWidth="1"/>
    <col min="1287" max="1287" width="12.625" customWidth="1"/>
    <col min="1288" max="1288" width="2.625" customWidth="1"/>
    <col min="1289" max="1291" width="12.625" customWidth="1"/>
    <col min="1539" max="1539" width="12.625" customWidth="1"/>
    <col min="1540" max="1540" width="2.625" customWidth="1"/>
    <col min="1541" max="1541" width="12.625" customWidth="1"/>
    <col min="1542" max="1542" width="2.625" customWidth="1"/>
    <col min="1543" max="1543" width="12.625" customWidth="1"/>
    <col min="1544" max="1544" width="2.625" customWidth="1"/>
    <col min="1545" max="1547" width="12.625" customWidth="1"/>
    <col min="1795" max="1795" width="12.625" customWidth="1"/>
    <col min="1796" max="1796" width="2.625" customWidth="1"/>
    <col min="1797" max="1797" width="12.625" customWidth="1"/>
    <col min="1798" max="1798" width="2.625" customWidth="1"/>
    <col min="1799" max="1799" width="12.625" customWidth="1"/>
    <col min="1800" max="1800" width="2.625" customWidth="1"/>
    <col min="1801" max="1803" width="12.625" customWidth="1"/>
    <col min="2051" max="2051" width="12.625" customWidth="1"/>
    <col min="2052" max="2052" width="2.625" customWidth="1"/>
    <col min="2053" max="2053" width="12.625" customWidth="1"/>
    <col min="2054" max="2054" width="2.625" customWidth="1"/>
    <col min="2055" max="2055" width="12.625" customWidth="1"/>
    <col min="2056" max="2056" width="2.625" customWidth="1"/>
    <col min="2057" max="2059" width="12.625" customWidth="1"/>
    <col min="2307" max="2307" width="12.625" customWidth="1"/>
    <col min="2308" max="2308" width="2.625" customWidth="1"/>
    <col min="2309" max="2309" width="12.625" customWidth="1"/>
    <col min="2310" max="2310" width="2.625" customWidth="1"/>
    <col min="2311" max="2311" width="12.625" customWidth="1"/>
    <col min="2312" max="2312" width="2.625" customWidth="1"/>
    <col min="2313" max="2315" width="12.625" customWidth="1"/>
    <col min="2563" max="2563" width="12.625" customWidth="1"/>
    <col min="2564" max="2564" width="2.625" customWidth="1"/>
    <col min="2565" max="2565" width="12.625" customWidth="1"/>
    <col min="2566" max="2566" width="2.625" customWidth="1"/>
    <col min="2567" max="2567" width="12.625" customWidth="1"/>
    <col min="2568" max="2568" width="2.625" customWidth="1"/>
    <col min="2569" max="2571" width="12.625" customWidth="1"/>
    <col min="2819" max="2819" width="12.625" customWidth="1"/>
    <col min="2820" max="2820" width="2.625" customWidth="1"/>
    <col min="2821" max="2821" width="12.625" customWidth="1"/>
    <col min="2822" max="2822" width="2.625" customWidth="1"/>
    <col min="2823" max="2823" width="12.625" customWidth="1"/>
    <col min="2824" max="2824" width="2.625" customWidth="1"/>
    <col min="2825" max="2827" width="12.625" customWidth="1"/>
    <col min="3075" max="3075" width="12.625" customWidth="1"/>
    <col min="3076" max="3076" width="2.625" customWidth="1"/>
    <col min="3077" max="3077" width="12.625" customWidth="1"/>
    <col min="3078" max="3078" width="2.625" customWidth="1"/>
    <col min="3079" max="3079" width="12.625" customWidth="1"/>
    <col min="3080" max="3080" width="2.625" customWidth="1"/>
    <col min="3081" max="3083" width="12.625" customWidth="1"/>
    <col min="3331" max="3331" width="12.625" customWidth="1"/>
    <col min="3332" max="3332" width="2.625" customWidth="1"/>
    <col min="3333" max="3333" width="12.625" customWidth="1"/>
    <col min="3334" max="3334" width="2.625" customWidth="1"/>
    <col min="3335" max="3335" width="12.625" customWidth="1"/>
    <col min="3336" max="3336" width="2.625" customWidth="1"/>
    <col min="3337" max="3339" width="12.625" customWidth="1"/>
    <col min="3587" max="3587" width="12.625" customWidth="1"/>
    <col min="3588" max="3588" width="2.625" customWidth="1"/>
    <col min="3589" max="3589" width="12.625" customWidth="1"/>
    <col min="3590" max="3590" width="2.625" customWidth="1"/>
    <col min="3591" max="3591" width="12.625" customWidth="1"/>
    <col min="3592" max="3592" width="2.625" customWidth="1"/>
    <col min="3593" max="3595" width="12.625" customWidth="1"/>
    <col min="3843" max="3843" width="12.625" customWidth="1"/>
    <col min="3844" max="3844" width="2.625" customWidth="1"/>
    <col min="3845" max="3845" width="12.625" customWidth="1"/>
    <col min="3846" max="3846" width="2.625" customWidth="1"/>
    <col min="3847" max="3847" width="12.625" customWidth="1"/>
    <col min="3848" max="3848" width="2.625" customWidth="1"/>
    <col min="3849" max="3851" width="12.625" customWidth="1"/>
    <col min="4099" max="4099" width="12.625" customWidth="1"/>
    <col min="4100" max="4100" width="2.625" customWidth="1"/>
    <col min="4101" max="4101" width="12.625" customWidth="1"/>
    <col min="4102" max="4102" width="2.625" customWidth="1"/>
    <col min="4103" max="4103" width="12.625" customWidth="1"/>
    <col min="4104" max="4104" width="2.625" customWidth="1"/>
    <col min="4105" max="4107" width="12.625" customWidth="1"/>
    <col min="4355" max="4355" width="12.625" customWidth="1"/>
    <col min="4356" max="4356" width="2.625" customWidth="1"/>
    <col min="4357" max="4357" width="12.625" customWidth="1"/>
    <col min="4358" max="4358" width="2.625" customWidth="1"/>
    <col min="4359" max="4359" width="12.625" customWidth="1"/>
    <col min="4360" max="4360" width="2.625" customWidth="1"/>
    <col min="4361" max="4363" width="12.625" customWidth="1"/>
    <col min="4611" max="4611" width="12.625" customWidth="1"/>
    <col min="4612" max="4612" width="2.625" customWidth="1"/>
    <col min="4613" max="4613" width="12.625" customWidth="1"/>
    <col min="4614" max="4614" width="2.625" customWidth="1"/>
    <col min="4615" max="4615" width="12.625" customWidth="1"/>
    <col min="4616" max="4616" width="2.625" customWidth="1"/>
    <col min="4617" max="4619" width="12.625" customWidth="1"/>
    <col min="4867" max="4867" width="12.625" customWidth="1"/>
    <col min="4868" max="4868" width="2.625" customWidth="1"/>
    <col min="4869" max="4869" width="12.625" customWidth="1"/>
    <col min="4870" max="4870" width="2.625" customWidth="1"/>
    <col min="4871" max="4871" width="12.625" customWidth="1"/>
    <col min="4872" max="4872" width="2.625" customWidth="1"/>
    <col min="4873" max="4875" width="12.625" customWidth="1"/>
    <col min="5123" max="5123" width="12.625" customWidth="1"/>
    <col min="5124" max="5124" width="2.625" customWidth="1"/>
    <col min="5125" max="5125" width="12.625" customWidth="1"/>
    <col min="5126" max="5126" width="2.625" customWidth="1"/>
    <col min="5127" max="5127" width="12.625" customWidth="1"/>
    <col min="5128" max="5128" width="2.625" customWidth="1"/>
    <col min="5129" max="5131" width="12.625" customWidth="1"/>
    <col min="5379" max="5379" width="12.625" customWidth="1"/>
    <col min="5380" max="5380" width="2.625" customWidth="1"/>
    <col min="5381" max="5381" width="12.625" customWidth="1"/>
    <col min="5382" max="5382" width="2.625" customWidth="1"/>
    <col min="5383" max="5383" width="12.625" customWidth="1"/>
    <col min="5384" max="5384" width="2.625" customWidth="1"/>
    <col min="5385" max="5387" width="12.625" customWidth="1"/>
    <col min="5635" max="5635" width="12.625" customWidth="1"/>
    <col min="5636" max="5636" width="2.625" customWidth="1"/>
    <col min="5637" max="5637" width="12.625" customWidth="1"/>
    <col min="5638" max="5638" width="2.625" customWidth="1"/>
    <col min="5639" max="5639" width="12.625" customWidth="1"/>
    <col min="5640" max="5640" width="2.625" customWidth="1"/>
    <col min="5641" max="5643" width="12.625" customWidth="1"/>
    <col min="5891" max="5891" width="12.625" customWidth="1"/>
    <col min="5892" max="5892" width="2.625" customWidth="1"/>
    <col min="5893" max="5893" width="12.625" customWidth="1"/>
    <col min="5894" max="5894" width="2.625" customWidth="1"/>
    <col min="5895" max="5895" width="12.625" customWidth="1"/>
    <col min="5896" max="5896" width="2.625" customWidth="1"/>
    <col min="5897" max="5899" width="12.625" customWidth="1"/>
    <col min="6147" max="6147" width="12.625" customWidth="1"/>
    <col min="6148" max="6148" width="2.625" customWidth="1"/>
    <col min="6149" max="6149" width="12.625" customWidth="1"/>
    <col min="6150" max="6150" width="2.625" customWidth="1"/>
    <col min="6151" max="6151" width="12.625" customWidth="1"/>
    <col min="6152" max="6152" width="2.625" customWidth="1"/>
    <col min="6153" max="6155" width="12.625" customWidth="1"/>
    <col min="6403" max="6403" width="12.625" customWidth="1"/>
    <col min="6404" max="6404" width="2.625" customWidth="1"/>
    <col min="6405" max="6405" width="12.625" customWidth="1"/>
    <col min="6406" max="6406" width="2.625" customWidth="1"/>
    <col min="6407" max="6407" width="12.625" customWidth="1"/>
    <col min="6408" max="6408" width="2.625" customWidth="1"/>
    <col min="6409" max="6411" width="12.625" customWidth="1"/>
    <col min="6659" max="6659" width="12.625" customWidth="1"/>
    <col min="6660" max="6660" width="2.625" customWidth="1"/>
    <col min="6661" max="6661" width="12.625" customWidth="1"/>
    <col min="6662" max="6662" width="2.625" customWidth="1"/>
    <col min="6663" max="6663" width="12.625" customWidth="1"/>
    <col min="6664" max="6664" width="2.625" customWidth="1"/>
    <col min="6665" max="6667" width="12.625" customWidth="1"/>
    <col min="6915" max="6915" width="12.625" customWidth="1"/>
    <col min="6916" max="6916" width="2.625" customWidth="1"/>
    <col min="6917" max="6917" width="12.625" customWidth="1"/>
    <col min="6918" max="6918" width="2.625" customWidth="1"/>
    <col min="6919" max="6919" width="12.625" customWidth="1"/>
    <col min="6920" max="6920" width="2.625" customWidth="1"/>
    <col min="6921" max="6923" width="12.625" customWidth="1"/>
    <col min="7171" max="7171" width="12.625" customWidth="1"/>
    <col min="7172" max="7172" width="2.625" customWidth="1"/>
    <col min="7173" max="7173" width="12.625" customWidth="1"/>
    <col min="7174" max="7174" width="2.625" customWidth="1"/>
    <col min="7175" max="7175" width="12.625" customWidth="1"/>
    <col min="7176" max="7176" width="2.625" customWidth="1"/>
    <col min="7177" max="7179" width="12.625" customWidth="1"/>
    <col min="7427" max="7427" width="12.625" customWidth="1"/>
    <col min="7428" max="7428" width="2.625" customWidth="1"/>
    <col min="7429" max="7429" width="12.625" customWidth="1"/>
    <col min="7430" max="7430" width="2.625" customWidth="1"/>
    <col min="7431" max="7431" width="12.625" customWidth="1"/>
    <col min="7432" max="7432" width="2.625" customWidth="1"/>
    <col min="7433" max="7435" width="12.625" customWidth="1"/>
    <col min="7683" max="7683" width="12.625" customWidth="1"/>
    <col min="7684" max="7684" width="2.625" customWidth="1"/>
    <col min="7685" max="7685" width="12.625" customWidth="1"/>
    <col min="7686" max="7686" width="2.625" customWidth="1"/>
    <col min="7687" max="7687" width="12.625" customWidth="1"/>
    <col min="7688" max="7688" width="2.625" customWidth="1"/>
    <col min="7689" max="7691" width="12.625" customWidth="1"/>
    <col min="7939" max="7939" width="12.625" customWidth="1"/>
    <col min="7940" max="7940" width="2.625" customWidth="1"/>
    <col min="7941" max="7941" width="12.625" customWidth="1"/>
    <col min="7942" max="7942" width="2.625" customWidth="1"/>
    <col min="7943" max="7943" width="12.625" customWidth="1"/>
    <col min="7944" max="7944" width="2.625" customWidth="1"/>
    <col min="7945" max="7947" width="12.625" customWidth="1"/>
    <col min="8195" max="8195" width="12.625" customWidth="1"/>
    <col min="8196" max="8196" width="2.625" customWidth="1"/>
    <col min="8197" max="8197" width="12.625" customWidth="1"/>
    <col min="8198" max="8198" width="2.625" customWidth="1"/>
    <col min="8199" max="8199" width="12.625" customWidth="1"/>
    <col min="8200" max="8200" width="2.625" customWidth="1"/>
    <col min="8201" max="8203" width="12.625" customWidth="1"/>
    <col min="8451" max="8451" width="12.625" customWidth="1"/>
    <col min="8452" max="8452" width="2.625" customWidth="1"/>
    <col min="8453" max="8453" width="12.625" customWidth="1"/>
    <col min="8454" max="8454" width="2.625" customWidth="1"/>
    <col min="8455" max="8455" width="12.625" customWidth="1"/>
    <col min="8456" max="8456" width="2.625" customWidth="1"/>
    <col min="8457" max="8459" width="12.625" customWidth="1"/>
    <col min="8707" max="8707" width="12.625" customWidth="1"/>
    <col min="8708" max="8708" width="2.625" customWidth="1"/>
    <col min="8709" max="8709" width="12.625" customWidth="1"/>
    <col min="8710" max="8710" width="2.625" customWidth="1"/>
    <col min="8711" max="8711" width="12.625" customWidth="1"/>
    <col min="8712" max="8712" width="2.625" customWidth="1"/>
    <col min="8713" max="8715" width="12.625" customWidth="1"/>
    <col min="8963" max="8963" width="12.625" customWidth="1"/>
    <col min="8964" max="8964" width="2.625" customWidth="1"/>
    <col min="8965" max="8965" width="12.625" customWidth="1"/>
    <col min="8966" max="8966" width="2.625" customWidth="1"/>
    <col min="8967" max="8967" width="12.625" customWidth="1"/>
    <col min="8968" max="8968" width="2.625" customWidth="1"/>
    <col min="8969" max="8971" width="12.625" customWidth="1"/>
    <col min="9219" max="9219" width="12.625" customWidth="1"/>
    <col min="9220" max="9220" width="2.625" customWidth="1"/>
    <col min="9221" max="9221" width="12.625" customWidth="1"/>
    <col min="9222" max="9222" width="2.625" customWidth="1"/>
    <col min="9223" max="9223" width="12.625" customWidth="1"/>
    <col min="9224" max="9224" width="2.625" customWidth="1"/>
    <col min="9225" max="9227" width="12.625" customWidth="1"/>
    <col min="9475" max="9475" width="12.625" customWidth="1"/>
    <col min="9476" max="9476" width="2.625" customWidth="1"/>
    <col min="9477" max="9477" width="12.625" customWidth="1"/>
    <col min="9478" max="9478" width="2.625" customWidth="1"/>
    <col min="9479" max="9479" width="12.625" customWidth="1"/>
    <col min="9480" max="9480" width="2.625" customWidth="1"/>
    <col min="9481" max="9483" width="12.625" customWidth="1"/>
    <col min="9731" max="9731" width="12.625" customWidth="1"/>
    <col min="9732" max="9732" width="2.625" customWidth="1"/>
    <col min="9733" max="9733" width="12.625" customWidth="1"/>
    <col min="9734" max="9734" width="2.625" customWidth="1"/>
    <col min="9735" max="9735" width="12.625" customWidth="1"/>
    <col min="9736" max="9736" width="2.625" customWidth="1"/>
    <col min="9737" max="9739" width="12.625" customWidth="1"/>
    <col min="9987" max="9987" width="12.625" customWidth="1"/>
    <col min="9988" max="9988" width="2.625" customWidth="1"/>
    <col min="9989" max="9989" width="12.625" customWidth="1"/>
    <col min="9990" max="9990" width="2.625" customWidth="1"/>
    <col min="9991" max="9991" width="12.625" customWidth="1"/>
    <col min="9992" max="9992" width="2.625" customWidth="1"/>
    <col min="9993" max="9995" width="12.625" customWidth="1"/>
    <col min="10243" max="10243" width="12.625" customWidth="1"/>
    <col min="10244" max="10244" width="2.625" customWidth="1"/>
    <col min="10245" max="10245" width="12.625" customWidth="1"/>
    <col min="10246" max="10246" width="2.625" customWidth="1"/>
    <col min="10247" max="10247" width="12.625" customWidth="1"/>
    <col min="10248" max="10248" width="2.625" customWidth="1"/>
    <col min="10249" max="10251" width="12.625" customWidth="1"/>
    <col min="10499" max="10499" width="12.625" customWidth="1"/>
    <col min="10500" max="10500" width="2.625" customWidth="1"/>
    <col min="10501" max="10501" width="12.625" customWidth="1"/>
    <col min="10502" max="10502" width="2.625" customWidth="1"/>
    <col min="10503" max="10503" width="12.625" customWidth="1"/>
    <col min="10504" max="10504" width="2.625" customWidth="1"/>
    <col min="10505" max="10507" width="12.625" customWidth="1"/>
    <col min="10755" max="10755" width="12.625" customWidth="1"/>
    <col min="10756" max="10756" width="2.625" customWidth="1"/>
    <col min="10757" max="10757" width="12.625" customWidth="1"/>
    <col min="10758" max="10758" width="2.625" customWidth="1"/>
    <col min="10759" max="10759" width="12.625" customWidth="1"/>
    <col min="10760" max="10760" width="2.625" customWidth="1"/>
    <col min="10761" max="10763" width="12.625" customWidth="1"/>
    <col min="11011" max="11011" width="12.625" customWidth="1"/>
    <col min="11012" max="11012" width="2.625" customWidth="1"/>
    <col min="11013" max="11013" width="12.625" customWidth="1"/>
    <col min="11014" max="11014" width="2.625" customWidth="1"/>
    <col min="11015" max="11015" width="12.625" customWidth="1"/>
    <col min="11016" max="11016" width="2.625" customWidth="1"/>
    <col min="11017" max="11019" width="12.625" customWidth="1"/>
    <col min="11267" max="11267" width="12.625" customWidth="1"/>
    <col min="11268" max="11268" width="2.625" customWidth="1"/>
    <col min="11269" max="11269" width="12.625" customWidth="1"/>
    <col min="11270" max="11270" width="2.625" customWidth="1"/>
    <col min="11271" max="11271" width="12.625" customWidth="1"/>
    <col min="11272" max="11272" width="2.625" customWidth="1"/>
    <col min="11273" max="11275" width="12.625" customWidth="1"/>
    <col min="11523" max="11523" width="12.625" customWidth="1"/>
    <col min="11524" max="11524" width="2.625" customWidth="1"/>
    <col min="11525" max="11525" width="12.625" customWidth="1"/>
    <col min="11526" max="11526" width="2.625" customWidth="1"/>
    <col min="11527" max="11527" width="12.625" customWidth="1"/>
    <col min="11528" max="11528" width="2.625" customWidth="1"/>
    <col min="11529" max="11531" width="12.625" customWidth="1"/>
    <col min="11779" max="11779" width="12.625" customWidth="1"/>
    <col min="11780" max="11780" width="2.625" customWidth="1"/>
    <col min="11781" max="11781" width="12.625" customWidth="1"/>
    <col min="11782" max="11782" width="2.625" customWidth="1"/>
    <col min="11783" max="11783" width="12.625" customWidth="1"/>
    <col min="11784" max="11784" width="2.625" customWidth="1"/>
    <col min="11785" max="11787" width="12.625" customWidth="1"/>
    <col min="12035" max="12035" width="12.625" customWidth="1"/>
    <col min="12036" max="12036" width="2.625" customWidth="1"/>
    <col min="12037" max="12037" width="12.625" customWidth="1"/>
    <col min="12038" max="12038" width="2.625" customWidth="1"/>
    <col min="12039" max="12039" width="12.625" customWidth="1"/>
    <col min="12040" max="12040" width="2.625" customWidth="1"/>
    <col min="12041" max="12043" width="12.625" customWidth="1"/>
    <col min="12291" max="12291" width="12.625" customWidth="1"/>
    <col min="12292" max="12292" width="2.625" customWidth="1"/>
    <col min="12293" max="12293" width="12.625" customWidth="1"/>
    <col min="12294" max="12294" width="2.625" customWidth="1"/>
    <col min="12295" max="12295" width="12.625" customWidth="1"/>
    <col min="12296" max="12296" width="2.625" customWidth="1"/>
    <col min="12297" max="12299" width="12.625" customWidth="1"/>
    <col min="12547" max="12547" width="12.625" customWidth="1"/>
    <col min="12548" max="12548" width="2.625" customWidth="1"/>
    <col min="12549" max="12549" width="12.625" customWidth="1"/>
    <col min="12550" max="12550" width="2.625" customWidth="1"/>
    <col min="12551" max="12551" width="12.625" customWidth="1"/>
    <col min="12552" max="12552" width="2.625" customWidth="1"/>
    <col min="12553" max="12555" width="12.625" customWidth="1"/>
    <col min="12803" max="12803" width="12.625" customWidth="1"/>
    <col min="12804" max="12804" width="2.625" customWidth="1"/>
    <col min="12805" max="12805" width="12.625" customWidth="1"/>
    <col min="12806" max="12806" width="2.625" customWidth="1"/>
    <col min="12807" max="12807" width="12.625" customWidth="1"/>
    <col min="12808" max="12808" width="2.625" customWidth="1"/>
    <col min="12809" max="12811" width="12.625" customWidth="1"/>
    <col min="13059" max="13059" width="12.625" customWidth="1"/>
    <col min="13060" max="13060" width="2.625" customWidth="1"/>
    <col min="13061" max="13061" width="12.625" customWidth="1"/>
    <col min="13062" max="13062" width="2.625" customWidth="1"/>
    <col min="13063" max="13063" width="12.625" customWidth="1"/>
    <col min="13064" max="13064" width="2.625" customWidth="1"/>
    <col min="13065" max="13067" width="12.625" customWidth="1"/>
    <col min="13315" max="13315" width="12.625" customWidth="1"/>
    <col min="13316" max="13316" width="2.625" customWidth="1"/>
    <col min="13317" max="13317" width="12.625" customWidth="1"/>
    <col min="13318" max="13318" width="2.625" customWidth="1"/>
    <col min="13319" max="13319" width="12.625" customWidth="1"/>
    <col min="13320" max="13320" width="2.625" customWidth="1"/>
    <col min="13321" max="13323" width="12.625" customWidth="1"/>
    <col min="13571" max="13571" width="12.625" customWidth="1"/>
    <col min="13572" max="13572" width="2.625" customWidth="1"/>
    <col min="13573" max="13573" width="12.625" customWidth="1"/>
    <col min="13574" max="13574" width="2.625" customWidth="1"/>
    <col min="13575" max="13575" width="12.625" customWidth="1"/>
    <col min="13576" max="13576" width="2.625" customWidth="1"/>
    <col min="13577" max="13579" width="12.625" customWidth="1"/>
    <col min="13827" max="13827" width="12.625" customWidth="1"/>
    <col min="13828" max="13828" width="2.625" customWidth="1"/>
    <col min="13829" max="13829" width="12.625" customWidth="1"/>
    <col min="13830" max="13830" width="2.625" customWidth="1"/>
    <col min="13831" max="13831" width="12.625" customWidth="1"/>
    <col min="13832" max="13832" width="2.625" customWidth="1"/>
    <col min="13833" max="13835" width="12.625" customWidth="1"/>
    <col min="14083" max="14083" width="12.625" customWidth="1"/>
    <col min="14084" max="14084" width="2.625" customWidth="1"/>
    <col min="14085" max="14085" width="12.625" customWidth="1"/>
    <col min="14086" max="14086" width="2.625" customWidth="1"/>
    <col min="14087" max="14087" width="12.625" customWidth="1"/>
    <col min="14088" max="14088" width="2.625" customWidth="1"/>
    <col min="14089" max="14091" width="12.625" customWidth="1"/>
    <col min="14339" max="14339" width="12.625" customWidth="1"/>
    <col min="14340" max="14340" width="2.625" customWidth="1"/>
    <col min="14341" max="14341" width="12.625" customWidth="1"/>
    <col min="14342" max="14342" width="2.625" customWidth="1"/>
    <col min="14343" max="14343" width="12.625" customWidth="1"/>
    <col min="14344" max="14344" width="2.625" customWidth="1"/>
    <col min="14345" max="14347" width="12.625" customWidth="1"/>
    <col min="14595" max="14595" width="12.625" customWidth="1"/>
    <col min="14596" max="14596" width="2.625" customWidth="1"/>
    <col min="14597" max="14597" width="12.625" customWidth="1"/>
    <col min="14598" max="14598" width="2.625" customWidth="1"/>
    <col min="14599" max="14599" width="12.625" customWidth="1"/>
    <col min="14600" max="14600" width="2.625" customWidth="1"/>
    <col min="14601" max="14603" width="12.625" customWidth="1"/>
    <col min="14851" max="14851" width="12.625" customWidth="1"/>
    <col min="14852" max="14852" width="2.625" customWidth="1"/>
    <col min="14853" max="14853" width="12.625" customWidth="1"/>
    <col min="14854" max="14854" width="2.625" customWidth="1"/>
    <col min="14855" max="14855" width="12.625" customWidth="1"/>
    <col min="14856" max="14856" width="2.625" customWidth="1"/>
    <col min="14857" max="14859" width="12.625" customWidth="1"/>
    <col min="15107" max="15107" width="12.625" customWidth="1"/>
    <col min="15108" max="15108" width="2.625" customWidth="1"/>
    <col min="15109" max="15109" width="12.625" customWidth="1"/>
    <col min="15110" max="15110" width="2.625" customWidth="1"/>
    <col min="15111" max="15111" width="12.625" customWidth="1"/>
    <col min="15112" max="15112" width="2.625" customWidth="1"/>
    <col min="15113" max="15115" width="12.625" customWidth="1"/>
    <col min="15363" max="15363" width="12.625" customWidth="1"/>
    <col min="15364" max="15364" width="2.625" customWidth="1"/>
    <col min="15365" max="15365" width="12.625" customWidth="1"/>
    <col min="15366" max="15366" width="2.625" customWidth="1"/>
    <col min="15367" max="15367" width="12.625" customWidth="1"/>
    <col min="15368" max="15368" width="2.625" customWidth="1"/>
    <col min="15369" max="15371" width="12.625" customWidth="1"/>
    <col min="15619" max="15619" width="12.625" customWidth="1"/>
    <col min="15620" max="15620" width="2.625" customWidth="1"/>
    <col min="15621" max="15621" width="12.625" customWidth="1"/>
    <col min="15622" max="15622" width="2.625" customWidth="1"/>
    <col min="15623" max="15623" width="12.625" customWidth="1"/>
    <col min="15624" max="15624" width="2.625" customWidth="1"/>
    <col min="15625" max="15627" width="12.625" customWidth="1"/>
    <col min="15875" max="15875" width="12.625" customWidth="1"/>
    <col min="15876" max="15876" width="2.625" customWidth="1"/>
    <col min="15877" max="15877" width="12.625" customWidth="1"/>
    <col min="15878" max="15878" width="2.625" customWidth="1"/>
    <col min="15879" max="15879" width="12.625" customWidth="1"/>
    <col min="15880" max="15880" width="2.625" customWidth="1"/>
    <col min="15881" max="15883" width="12.625" customWidth="1"/>
    <col min="16131" max="16131" width="12.625" customWidth="1"/>
    <col min="16132" max="16132" width="2.625" customWidth="1"/>
    <col min="16133" max="16133" width="12.625" customWidth="1"/>
    <col min="16134" max="16134" width="2.625" customWidth="1"/>
    <col min="16135" max="16135" width="12.625" customWidth="1"/>
    <col min="16136" max="16136" width="2.625" customWidth="1"/>
    <col min="16137" max="16139" width="12.625" customWidth="1"/>
  </cols>
  <sheetData>
    <row r="1" spans="1:12">
      <c r="B1" s="450" t="s">
        <v>28</v>
      </c>
      <c r="C1" s="2"/>
      <c r="D1" s="105"/>
      <c r="E1" s="452" t="s">
        <v>29</v>
      </c>
      <c r="F1" s="2"/>
      <c r="G1" s="457" t="s">
        <v>30</v>
      </c>
      <c r="H1" s="2"/>
      <c r="I1" s="454" t="s">
        <v>31</v>
      </c>
      <c r="J1" s="3"/>
      <c r="K1" s="4"/>
      <c r="L1" s="5"/>
    </row>
    <row r="2" spans="1:12">
      <c r="B2" s="451"/>
      <c r="C2" s="2"/>
      <c r="D2" s="105"/>
      <c r="E2" s="453"/>
      <c r="F2" s="2"/>
      <c r="G2" s="457"/>
      <c r="H2" s="2"/>
      <c r="I2" s="454"/>
      <c r="J2" s="3"/>
      <c r="K2" s="6"/>
      <c r="L2" s="5"/>
    </row>
    <row r="3" spans="1:12">
      <c r="B3" s="5"/>
      <c r="C3" s="5"/>
      <c r="E3" s="5"/>
      <c r="F3" s="5"/>
      <c r="G3" s="5"/>
      <c r="H3" s="5"/>
      <c r="I3" s="5"/>
      <c r="J3" s="5"/>
      <c r="K3" s="5"/>
      <c r="L3" s="5"/>
    </row>
    <row r="4" spans="1:12">
      <c r="B4" s="2"/>
      <c r="C4" s="2"/>
      <c r="D4" s="105"/>
      <c r="E4" s="2" t="s">
        <v>91</v>
      </c>
      <c r="F4" s="2"/>
      <c r="G4" s="2" t="s">
        <v>52</v>
      </c>
      <c r="H4" s="2"/>
      <c r="I4" s="455" t="s">
        <v>83</v>
      </c>
      <c r="J4" s="455"/>
      <c r="K4" s="455"/>
      <c r="L4" s="5"/>
    </row>
    <row r="5" spans="1:12" ht="24.75" customHeight="1">
      <c r="B5" s="415" t="s">
        <v>17</v>
      </c>
      <c r="C5" s="2"/>
      <c r="D5" s="105"/>
      <c r="E5" s="456" t="s">
        <v>5</v>
      </c>
      <c r="F5" s="457"/>
      <c r="G5" s="457" t="s">
        <v>84</v>
      </c>
      <c r="H5" s="457"/>
      <c r="I5" s="457"/>
      <c r="J5" s="457"/>
      <c r="K5" s="457"/>
      <c r="L5" s="5"/>
    </row>
    <row r="6" spans="1:12">
      <c r="B6" s="416"/>
      <c r="C6" s="2"/>
      <c r="D6" s="105"/>
      <c r="E6" s="456" t="s">
        <v>6</v>
      </c>
      <c r="F6" s="457"/>
      <c r="G6" s="409" t="s">
        <v>85</v>
      </c>
      <c r="H6" s="458"/>
      <c r="I6" s="458"/>
      <c r="J6" s="458"/>
      <c r="K6" s="459"/>
      <c r="L6" s="5"/>
    </row>
    <row r="7" spans="1:12">
      <c r="B7" s="416"/>
      <c r="C7" s="2"/>
      <c r="D7" s="105"/>
      <c r="E7" s="457"/>
      <c r="F7" s="457"/>
      <c r="G7" s="460"/>
      <c r="H7" s="461"/>
      <c r="I7" s="461"/>
      <c r="J7" s="461"/>
      <c r="K7" s="462"/>
      <c r="L7" s="5"/>
    </row>
    <row r="8" spans="1:12">
      <c r="B8" s="417"/>
      <c r="C8" s="2"/>
      <c r="D8" s="105"/>
      <c r="E8" s="457"/>
      <c r="F8" s="457"/>
      <c r="G8" s="460"/>
      <c r="H8" s="461"/>
      <c r="I8" s="461"/>
      <c r="J8" s="461"/>
      <c r="K8" s="462"/>
      <c r="L8" s="5"/>
    </row>
    <row r="9" spans="1:12">
      <c r="B9" s="2"/>
      <c r="C9" s="2"/>
      <c r="D9" s="105"/>
      <c r="E9" s="457"/>
      <c r="F9" s="457"/>
      <c r="G9" s="463"/>
      <c r="H9" s="464"/>
      <c r="I9" s="464"/>
      <c r="J9" s="464"/>
      <c r="K9" s="465"/>
      <c r="L9" s="5"/>
    </row>
    <row r="10" spans="1:12">
      <c r="A10" s="24" t="s">
        <v>393</v>
      </c>
      <c r="B10" s="5"/>
      <c r="C10" s="5"/>
      <c r="E10" s="5"/>
      <c r="F10" s="5"/>
      <c r="G10" s="5"/>
      <c r="H10" s="5"/>
      <c r="I10" s="5"/>
      <c r="J10" s="5"/>
      <c r="K10" s="5"/>
      <c r="L10" s="5"/>
    </row>
    <row r="11" spans="1:12">
      <c r="A11" s="25" t="s">
        <v>394</v>
      </c>
      <c r="B11" s="418" t="s">
        <v>7</v>
      </c>
      <c r="C11" s="418"/>
      <c r="D11" s="128" t="s">
        <v>395</v>
      </c>
      <c r="E11" s="418" t="s">
        <v>395</v>
      </c>
      <c r="F11" s="418"/>
      <c r="G11" s="418"/>
      <c r="H11" s="418"/>
      <c r="I11" s="418"/>
      <c r="J11" s="418"/>
      <c r="K11" s="418"/>
      <c r="L11" s="5"/>
    </row>
    <row r="12" spans="1:12" ht="30" customHeight="1">
      <c r="A12" s="26"/>
      <c r="B12" s="409" t="s">
        <v>86</v>
      </c>
      <c r="C12" s="410"/>
      <c r="D12" s="110"/>
      <c r="E12" s="425" t="s">
        <v>87</v>
      </c>
      <c r="F12" s="426"/>
      <c r="G12" s="426"/>
      <c r="H12" s="426"/>
      <c r="I12" s="426"/>
      <c r="J12" s="426"/>
      <c r="K12" s="427"/>
      <c r="L12" s="5"/>
    </row>
    <row r="13" spans="1:12" ht="30" customHeight="1">
      <c r="A13" s="26"/>
      <c r="B13" s="411"/>
      <c r="C13" s="412"/>
      <c r="D13" s="111"/>
      <c r="E13" s="425" t="s">
        <v>88</v>
      </c>
      <c r="F13" s="425"/>
      <c r="G13" s="425"/>
      <c r="H13" s="425"/>
      <c r="I13" s="425"/>
      <c r="J13" s="425"/>
      <c r="K13" s="466"/>
      <c r="L13" s="5"/>
    </row>
    <row r="14" spans="1:12" ht="30" customHeight="1">
      <c r="A14" s="26"/>
      <c r="B14" s="411"/>
      <c r="C14" s="412"/>
      <c r="D14" s="111"/>
      <c r="E14" s="495" t="s">
        <v>89</v>
      </c>
      <c r="F14" s="496"/>
      <c r="G14" s="496"/>
      <c r="H14" s="496"/>
      <c r="I14" s="496"/>
      <c r="J14" s="496"/>
      <c r="K14" s="497"/>
      <c r="L14" s="5"/>
    </row>
    <row r="15" spans="1:12" ht="30" customHeight="1">
      <c r="A15" s="26"/>
      <c r="B15" s="411"/>
      <c r="C15" s="412"/>
      <c r="D15" s="111"/>
      <c r="E15" s="478"/>
      <c r="F15" s="478"/>
      <c r="G15" s="478"/>
      <c r="H15" s="478"/>
      <c r="I15" s="478"/>
      <c r="J15" s="478"/>
      <c r="K15" s="479"/>
      <c r="L15" s="5"/>
    </row>
    <row r="16" spans="1:12" ht="30" customHeight="1">
      <c r="A16" s="26"/>
      <c r="B16" s="411"/>
      <c r="C16" s="412"/>
      <c r="D16" s="111"/>
      <c r="E16" s="478"/>
      <c r="F16" s="478"/>
      <c r="G16" s="478"/>
      <c r="H16" s="478"/>
      <c r="I16" s="478"/>
      <c r="J16" s="478"/>
      <c r="K16" s="479"/>
      <c r="L16" s="5"/>
    </row>
    <row r="17" spans="1:12" ht="30" customHeight="1">
      <c r="A17" s="26"/>
      <c r="B17" s="411"/>
      <c r="C17" s="412"/>
      <c r="D17" s="111"/>
      <c r="E17" s="478"/>
      <c r="F17" s="478"/>
      <c r="G17" s="478"/>
      <c r="H17" s="478"/>
      <c r="I17" s="478"/>
      <c r="J17" s="478"/>
      <c r="K17" s="479"/>
      <c r="L17" s="5"/>
    </row>
    <row r="18" spans="1:12" ht="30" customHeight="1">
      <c r="A18" s="26"/>
      <c r="B18" s="411"/>
      <c r="C18" s="412"/>
      <c r="D18" s="111"/>
      <c r="E18" s="478"/>
      <c r="F18" s="478"/>
      <c r="G18" s="478"/>
      <c r="H18" s="478"/>
      <c r="I18" s="478"/>
      <c r="J18" s="478"/>
      <c r="K18" s="479"/>
      <c r="L18" s="5"/>
    </row>
    <row r="19" spans="1:12" ht="30" customHeight="1">
      <c r="A19" s="26"/>
      <c r="B19" s="411"/>
      <c r="C19" s="412"/>
      <c r="D19" s="111"/>
      <c r="E19" s="478"/>
      <c r="F19" s="478"/>
      <c r="G19" s="478"/>
      <c r="H19" s="478"/>
      <c r="I19" s="478"/>
      <c r="J19" s="478"/>
      <c r="K19" s="479"/>
      <c r="L19" s="5"/>
    </row>
    <row r="20" spans="1:12" ht="30" customHeight="1">
      <c r="A20" s="26"/>
      <c r="B20" s="411"/>
      <c r="C20" s="412"/>
      <c r="D20" s="111"/>
      <c r="E20" s="493"/>
      <c r="F20" s="493"/>
      <c r="G20" s="493"/>
      <c r="H20" s="493"/>
      <c r="I20" s="493"/>
      <c r="J20" s="493"/>
      <c r="K20" s="494"/>
      <c r="L20" s="5"/>
    </row>
    <row r="21" spans="1:12" ht="30" customHeight="1">
      <c r="A21" s="26"/>
      <c r="B21" s="411"/>
      <c r="C21" s="412"/>
      <c r="D21" s="111"/>
      <c r="E21" s="493"/>
      <c r="F21" s="493"/>
      <c r="G21" s="493"/>
      <c r="H21" s="493"/>
      <c r="I21" s="493"/>
      <c r="J21" s="493"/>
      <c r="K21" s="494"/>
      <c r="L21" s="5"/>
    </row>
    <row r="22" spans="1:12" ht="30" customHeight="1">
      <c r="A22" s="26"/>
      <c r="B22" s="411"/>
      <c r="C22" s="412"/>
      <c r="D22" s="111"/>
      <c r="E22" s="493"/>
      <c r="F22" s="493"/>
      <c r="G22" s="493"/>
      <c r="H22" s="493"/>
      <c r="I22" s="493"/>
      <c r="J22" s="493"/>
      <c r="K22" s="494"/>
      <c r="L22" s="5"/>
    </row>
    <row r="23" spans="1:12" ht="30" customHeight="1">
      <c r="A23" s="26"/>
      <c r="B23" s="411"/>
      <c r="C23" s="412"/>
      <c r="D23" s="111"/>
      <c r="E23" s="478"/>
      <c r="F23" s="478"/>
      <c r="G23" s="478"/>
      <c r="H23" s="478"/>
      <c r="I23" s="478"/>
      <c r="J23" s="478"/>
      <c r="K23" s="479"/>
      <c r="L23" s="5"/>
    </row>
    <row r="24" spans="1:12" ht="30" customHeight="1">
      <c r="A24" s="26"/>
      <c r="B24" s="411"/>
      <c r="C24" s="412"/>
      <c r="D24" s="111"/>
      <c r="E24" s="478"/>
      <c r="F24" s="478"/>
      <c r="G24" s="478"/>
      <c r="H24" s="478"/>
      <c r="I24" s="478"/>
      <c r="J24" s="478"/>
      <c r="K24" s="479"/>
      <c r="L24" s="5"/>
    </row>
    <row r="25" spans="1:12" ht="30" customHeight="1">
      <c r="A25" s="26"/>
      <c r="B25" s="413"/>
      <c r="C25" s="414"/>
      <c r="D25" s="138"/>
      <c r="E25" s="484"/>
      <c r="F25" s="484"/>
      <c r="G25" s="484"/>
      <c r="H25" s="484"/>
      <c r="I25" s="484"/>
      <c r="J25" s="484"/>
      <c r="K25" s="485"/>
      <c r="L25" s="5"/>
    </row>
    <row r="26" spans="1:12" ht="13.5" customHeight="1">
      <c r="A26" s="26"/>
      <c r="B26" s="5"/>
      <c r="C26" s="5"/>
      <c r="E26" s="5"/>
      <c r="F26" s="5"/>
      <c r="G26" s="5"/>
      <c r="H26" s="5"/>
      <c r="I26" s="5"/>
      <c r="J26" s="5"/>
      <c r="K26" s="5"/>
      <c r="L26" s="5"/>
    </row>
    <row r="27" spans="1:12" ht="13.5" customHeight="1">
      <c r="A27" s="26"/>
      <c r="B27" s="2" t="s">
        <v>9</v>
      </c>
      <c r="C27" s="2"/>
      <c r="D27" s="105"/>
      <c r="E27" s="2"/>
      <c r="F27" s="2"/>
      <c r="G27" s="2"/>
      <c r="H27" s="2"/>
      <c r="I27" s="2"/>
      <c r="J27" s="2"/>
      <c r="K27" s="2"/>
      <c r="L27" s="5"/>
    </row>
    <row r="28" spans="1:12" ht="30" customHeight="1">
      <c r="A28" s="27"/>
      <c r="B28" s="435" t="s">
        <v>90</v>
      </c>
      <c r="C28" s="436"/>
      <c r="D28" s="436"/>
      <c r="E28" s="436"/>
      <c r="F28" s="436"/>
      <c r="G28" s="437"/>
      <c r="H28" s="435"/>
      <c r="I28" s="436"/>
      <c r="J28" s="436"/>
      <c r="K28" s="437"/>
      <c r="L28" s="5"/>
    </row>
    <row r="29" spans="1:12" ht="30" customHeight="1">
      <c r="A29" s="27"/>
      <c r="B29" s="438"/>
      <c r="C29" s="439"/>
      <c r="D29" s="439"/>
      <c r="E29" s="439"/>
      <c r="F29" s="439"/>
      <c r="G29" s="440"/>
      <c r="H29" s="438"/>
      <c r="I29" s="439"/>
      <c r="J29" s="439"/>
      <c r="K29" s="440"/>
      <c r="L29" s="5"/>
    </row>
    <row r="30" spans="1:12" ht="30" customHeight="1">
      <c r="A30" s="27"/>
      <c r="B30" s="438"/>
      <c r="C30" s="439"/>
      <c r="D30" s="439"/>
      <c r="E30" s="439"/>
      <c r="F30" s="439"/>
      <c r="G30" s="440"/>
      <c r="H30" s="438"/>
      <c r="I30" s="439"/>
      <c r="J30" s="439"/>
      <c r="K30" s="440"/>
      <c r="L30" s="5"/>
    </row>
    <row r="31" spans="1:12" ht="30" customHeight="1">
      <c r="A31" s="27"/>
      <c r="B31" s="444"/>
      <c r="C31" s="445"/>
      <c r="D31" s="445"/>
      <c r="E31" s="445"/>
      <c r="F31" s="445"/>
      <c r="G31" s="446"/>
      <c r="H31" s="444"/>
      <c r="I31" s="445"/>
      <c r="J31" s="445"/>
      <c r="K31" s="446"/>
      <c r="L31" s="5"/>
    </row>
    <row r="32" spans="1:12" ht="30" customHeight="1">
      <c r="A32" s="27"/>
      <c r="B32" s="444"/>
      <c r="C32" s="445"/>
      <c r="D32" s="445"/>
      <c r="E32" s="445"/>
      <c r="F32" s="445"/>
      <c r="G32" s="446"/>
      <c r="H32" s="444"/>
      <c r="I32" s="445"/>
      <c r="J32" s="445"/>
      <c r="K32" s="446"/>
      <c r="L32" s="5"/>
    </row>
    <row r="33" spans="1:12" ht="30" customHeight="1">
      <c r="A33" s="27"/>
      <c r="B33" s="447"/>
      <c r="C33" s="448"/>
      <c r="D33" s="448"/>
      <c r="E33" s="448"/>
      <c r="F33" s="448"/>
      <c r="G33" s="449"/>
      <c r="H33" s="447"/>
      <c r="I33" s="448"/>
      <c r="J33" s="448"/>
      <c r="K33" s="449"/>
      <c r="L33" s="5"/>
    </row>
    <row r="34" spans="1:12" ht="14.25">
      <c r="A34" s="30"/>
      <c r="B34" s="5"/>
      <c r="C34" s="5"/>
      <c r="E34" s="5"/>
      <c r="F34" s="5"/>
      <c r="G34" s="5"/>
      <c r="H34" s="5"/>
      <c r="I34" s="5"/>
      <c r="J34" s="5"/>
      <c r="K34" s="5"/>
    </row>
    <row r="35" spans="1:12" ht="14.25">
      <c r="A35" s="28"/>
      <c r="B35" s="5"/>
      <c r="C35" s="5"/>
      <c r="E35" s="5"/>
      <c r="F35" s="5"/>
      <c r="G35" s="5"/>
      <c r="H35" s="5"/>
      <c r="I35" s="5"/>
      <c r="J35" s="5"/>
      <c r="K35" s="5"/>
    </row>
    <row r="36" spans="1:12" ht="14.25">
      <c r="A36" s="28"/>
      <c r="B36" s="5"/>
      <c r="C36" s="5"/>
      <c r="E36" s="5"/>
      <c r="F36" s="5"/>
      <c r="G36" s="5"/>
      <c r="H36" s="5"/>
      <c r="I36" s="5"/>
      <c r="J36" s="5"/>
      <c r="K36" s="5"/>
    </row>
    <row r="37" spans="1:12" ht="14.25">
      <c r="A37" s="28"/>
      <c r="B37" s="5"/>
      <c r="C37" s="5"/>
      <c r="E37" s="5"/>
      <c r="F37" s="5"/>
      <c r="G37" s="5"/>
      <c r="H37" s="5"/>
      <c r="I37" s="5"/>
      <c r="J37" s="5"/>
      <c r="K37" s="5"/>
    </row>
    <row r="38" spans="1:12" ht="14.25">
      <c r="A38" s="28"/>
      <c r="B38" s="5"/>
      <c r="C38" s="5"/>
      <c r="E38" s="5"/>
      <c r="F38" s="5"/>
      <c r="G38" s="5"/>
      <c r="H38" s="5"/>
      <c r="I38" s="5"/>
      <c r="J38" s="5"/>
      <c r="K38" s="5"/>
    </row>
    <row r="39" spans="1:12" ht="14.25">
      <c r="A39" s="28"/>
      <c r="B39" s="5"/>
      <c r="C39" s="5"/>
      <c r="E39" s="5"/>
      <c r="F39" s="5"/>
      <c r="G39" s="5"/>
      <c r="H39" s="5"/>
      <c r="I39" s="5"/>
      <c r="J39" s="5"/>
      <c r="K39" s="5"/>
    </row>
    <row r="40" spans="1:12" ht="14.25">
      <c r="A40" s="28"/>
      <c r="B40" s="5"/>
      <c r="C40" s="5"/>
      <c r="E40" s="5"/>
      <c r="F40" s="5"/>
      <c r="G40" s="5"/>
      <c r="H40" s="5"/>
      <c r="I40" s="5"/>
      <c r="J40" s="5"/>
      <c r="K40" s="5"/>
    </row>
    <row r="41" spans="1:12" ht="14.25">
      <c r="A41" s="28"/>
      <c r="B41" s="5"/>
      <c r="C41" s="5"/>
      <c r="E41" s="5"/>
      <c r="F41" s="5"/>
      <c r="G41" s="5"/>
      <c r="H41" s="5"/>
      <c r="I41" s="5"/>
      <c r="J41" s="5"/>
      <c r="K41" s="5"/>
    </row>
    <row r="42" spans="1:12" ht="14.25">
      <c r="A42" s="28"/>
      <c r="B42" s="5"/>
      <c r="C42" s="5"/>
      <c r="E42" s="5"/>
      <c r="F42" s="5"/>
      <c r="G42" s="5"/>
      <c r="H42" s="5"/>
      <c r="I42" s="5"/>
      <c r="J42" s="5"/>
      <c r="K42" s="5"/>
    </row>
    <row r="43" spans="1:12" ht="14.25">
      <c r="A43" s="28"/>
      <c r="B43" s="5"/>
      <c r="C43" s="5"/>
      <c r="E43" s="5"/>
      <c r="F43" s="5"/>
      <c r="G43" s="5"/>
      <c r="H43" s="5"/>
      <c r="I43" s="5"/>
      <c r="J43" s="5"/>
      <c r="K43" s="5"/>
    </row>
    <row r="44" spans="1:12" ht="14.25">
      <c r="A44" s="28"/>
      <c r="B44" s="5"/>
      <c r="C44" s="5"/>
      <c r="E44" s="5"/>
      <c r="F44" s="5"/>
      <c r="G44" s="5"/>
      <c r="H44" s="5"/>
      <c r="I44" s="5"/>
      <c r="J44" s="5"/>
      <c r="K44" s="5"/>
    </row>
    <row r="45" spans="1:12" ht="14.25">
      <c r="A45" s="28"/>
      <c r="B45" s="5"/>
      <c r="C45" s="5"/>
      <c r="E45" s="5"/>
      <c r="F45" s="5"/>
      <c r="G45" s="5"/>
      <c r="H45" s="5"/>
      <c r="I45" s="5"/>
      <c r="J45" s="5"/>
      <c r="K45" s="5"/>
    </row>
    <row r="46" spans="1:12" ht="14.25">
      <c r="A46" s="28"/>
      <c r="B46" s="5"/>
      <c r="C46" s="5"/>
      <c r="E46" s="5"/>
      <c r="F46" s="5"/>
      <c r="G46" s="5"/>
      <c r="H46" s="5"/>
      <c r="I46" s="5"/>
      <c r="J46" s="5"/>
      <c r="K46" s="5"/>
    </row>
    <row r="47" spans="1:12" ht="14.25">
      <c r="A47" s="28"/>
      <c r="B47" s="5"/>
      <c r="C47" s="5"/>
      <c r="E47" s="5"/>
      <c r="F47" s="5"/>
      <c r="G47" s="5"/>
      <c r="H47" s="5"/>
      <c r="I47" s="5"/>
      <c r="J47" s="5"/>
      <c r="K47" s="5"/>
    </row>
    <row r="48" spans="1:12">
      <c r="B48" s="5"/>
      <c r="C48" s="5"/>
      <c r="E48" s="5"/>
      <c r="F48" s="5"/>
      <c r="G48" s="5"/>
      <c r="H48" s="5"/>
      <c r="I48" s="5"/>
      <c r="J48" s="5"/>
      <c r="K48" s="5"/>
    </row>
    <row r="49" spans="2:11">
      <c r="B49" s="5"/>
      <c r="C49" s="5"/>
      <c r="E49" s="5"/>
      <c r="F49" s="5"/>
      <c r="G49" s="5"/>
      <c r="H49" s="5"/>
      <c r="I49" s="5"/>
      <c r="J49" s="5"/>
      <c r="K49" s="5"/>
    </row>
    <row r="50" spans="2:11">
      <c r="B50" s="5"/>
      <c r="C50" s="5"/>
      <c r="E50" s="5"/>
      <c r="F50" s="5"/>
      <c r="G50" s="5"/>
      <c r="H50" s="5"/>
      <c r="I50" s="5"/>
      <c r="J50" s="5"/>
      <c r="K50" s="5"/>
    </row>
    <row r="51" spans="2:11">
      <c r="B51" s="5"/>
      <c r="C51" s="5"/>
      <c r="E51" s="5"/>
      <c r="F51" s="5"/>
      <c r="G51" s="5"/>
      <c r="H51" s="5"/>
      <c r="I51" s="5"/>
      <c r="J51" s="5"/>
      <c r="K51" s="5"/>
    </row>
    <row r="52" spans="2:11">
      <c r="B52" s="5"/>
      <c r="C52" s="5"/>
      <c r="E52" s="5"/>
      <c r="F52" s="5"/>
      <c r="G52" s="5"/>
      <c r="H52" s="5"/>
      <c r="I52" s="5"/>
      <c r="J52" s="5"/>
      <c r="K52" s="5"/>
    </row>
    <row r="53" spans="2:11">
      <c r="B53" s="5"/>
      <c r="C53" s="5"/>
      <c r="E53" s="5"/>
      <c r="F53" s="5"/>
      <c r="G53" s="5"/>
      <c r="H53" s="5"/>
      <c r="I53" s="5"/>
      <c r="J53" s="5"/>
      <c r="K53" s="5"/>
    </row>
    <row r="54" spans="2:11">
      <c r="B54" s="5"/>
      <c r="C54" s="5"/>
      <c r="E54" s="5"/>
      <c r="F54" s="5"/>
      <c r="G54" s="5"/>
      <c r="H54" s="5"/>
      <c r="I54" s="5"/>
      <c r="J54" s="5"/>
      <c r="K54" s="5"/>
    </row>
    <row r="55" spans="2:11">
      <c r="B55" s="5"/>
      <c r="C55" s="5"/>
      <c r="E55" s="5"/>
      <c r="F55" s="5"/>
      <c r="G55" s="5"/>
      <c r="H55" s="5"/>
      <c r="I55" s="5"/>
      <c r="J55" s="5"/>
      <c r="K55" s="5"/>
    </row>
    <row r="56" spans="2:11">
      <c r="B56" s="5"/>
      <c r="C56" s="5"/>
      <c r="E56" s="5"/>
      <c r="F56" s="5"/>
      <c r="G56" s="5"/>
      <c r="H56" s="5"/>
      <c r="I56" s="5"/>
      <c r="J56" s="5"/>
      <c r="K56" s="5"/>
    </row>
    <row r="57" spans="2:11">
      <c r="B57" s="5"/>
      <c r="C57" s="5"/>
      <c r="E57" s="5"/>
      <c r="F57" s="5"/>
      <c r="G57" s="5"/>
      <c r="H57" s="5"/>
      <c r="I57" s="5"/>
      <c r="J57" s="5"/>
      <c r="K57" s="5"/>
    </row>
    <row r="58" spans="2:11">
      <c r="B58" s="5"/>
      <c r="C58" s="5"/>
      <c r="E58" s="5"/>
      <c r="F58" s="5"/>
      <c r="G58" s="5"/>
      <c r="H58" s="5"/>
      <c r="I58" s="5"/>
      <c r="J58" s="5"/>
      <c r="K58" s="5"/>
    </row>
    <row r="59" spans="2:11">
      <c r="B59" s="5"/>
      <c r="C59" s="5"/>
      <c r="E59" s="5"/>
      <c r="F59" s="5"/>
      <c r="G59" s="5"/>
      <c r="H59" s="5"/>
      <c r="I59" s="5"/>
      <c r="J59" s="5"/>
      <c r="K59" s="5"/>
    </row>
    <row r="60" spans="2:11">
      <c r="B60" s="5"/>
      <c r="C60" s="5"/>
      <c r="E60" s="5"/>
      <c r="F60" s="5"/>
      <c r="G60" s="5"/>
      <c r="H60" s="5"/>
      <c r="I60" s="5"/>
      <c r="J60" s="5"/>
      <c r="K60" s="5"/>
    </row>
    <row r="61" spans="2:11">
      <c r="B61" s="5"/>
      <c r="C61" s="5"/>
      <c r="E61" s="5"/>
      <c r="F61" s="5"/>
      <c r="G61" s="5"/>
      <c r="H61" s="5"/>
      <c r="I61" s="5"/>
      <c r="J61" s="5"/>
      <c r="K61" s="5"/>
    </row>
    <row r="62" spans="2:11">
      <c r="B62" s="5"/>
      <c r="C62" s="5"/>
      <c r="E62" s="5"/>
      <c r="F62" s="5"/>
      <c r="G62" s="5"/>
      <c r="H62" s="5"/>
      <c r="I62" s="5"/>
      <c r="J62" s="5"/>
      <c r="K62" s="5"/>
    </row>
    <row r="63" spans="2:11">
      <c r="B63" s="5"/>
      <c r="C63" s="5"/>
      <c r="E63" s="5"/>
      <c r="F63" s="5"/>
      <c r="G63" s="5"/>
      <c r="H63" s="5"/>
      <c r="I63" s="5"/>
      <c r="J63" s="5"/>
      <c r="K63" s="5"/>
    </row>
    <row r="64" spans="2:11">
      <c r="B64" s="5"/>
      <c r="C64" s="5"/>
      <c r="E64" s="5"/>
      <c r="F64" s="5"/>
      <c r="G64" s="5"/>
      <c r="H64" s="5"/>
      <c r="I64" s="5"/>
      <c r="J64" s="5"/>
      <c r="K64" s="5"/>
    </row>
    <row r="65" spans="2:11">
      <c r="B65" s="5"/>
      <c r="C65" s="5"/>
      <c r="E65" s="5"/>
      <c r="F65" s="5"/>
      <c r="G65" s="5"/>
      <c r="H65" s="5"/>
      <c r="I65" s="5"/>
      <c r="J65" s="5"/>
      <c r="K65" s="5"/>
    </row>
    <row r="66" spans="2:11">
      <c r="B66" s="5"/>
      <c r="C66" s="5"/>
      <c r="E66" s="5"/>
      <c r="F66" s="5"/>
      <c r="G66" s="5"/>
      <c r="H66" s="5"/>
      <c r="I66" s="5"/>
      <c r="J66" s="5"/>
      <c r="K66" s="5"/>
    </row>
    <row r="67" spans="2:11">
      <c r="B67" s="5"/>
      <c r="C67" s="5"/>
      <c r="E67" s="5"/>
      <c r="F67" s="5"/>
      <c r="G67" s="5"/>
      <c r="H67" s="5"/>
      <c r="I67" s="5"/>
      <c r="J67" s="5"/>
      <c r="K67" s="5"/>
    </row>
    <row r="68" spans="2:11">
      <c r="B68" s="5"/>
      <c r="C68" s="5"/>
      <c r="E68" s="5"/>
      <c r="F68" s="5"/>
      <c r="G68" s="5"/>
      <c r="H68" s="5"/>
      <c r="I68" s="5"/>
      <c r="J68" s="5"/>
      <c r="K68" s="5"/>
    </row>
    <row r="69" spans="2:11">
      <c r="B69" s="5"/>
      <c r="C69" s="5"/>
      <c r="E69" s="5"/>
      <c r="F69" s="5"/>
      <c r="G69" s="5"/>
      <c r="H69" s="5"/>
      <c r="I69" s="5"/>
      <c r="J69" s="5"/>
      <c r="K69" s="5"/>
    </row>
    <row r="70" spans="2:11">
      <c r="B70" s="5"/>
      <c r="C70" s="5"/>
      <c r="E70" s="5"/>
      <c r="F70" s="5"/>
      <c r="G70" s="5"/>
      <c r="H70" s="5"/>
      <c r="I70" s="5"/>
      <c r="J70" s="5"/>
      <c r="K70" s="5"/>
    </row>
    <row r="71" spans="2:11">
      <c r="B71" s="5"/>
      <c r="C71" s="5"/>
      <c r="E71" s="5"/>
      <c r="F71" s="5"/>
      <c r="G71" s="5"/>
      <c r="H71" s="5"/>
      <c r="I71" s="5"/>
      <c r="J71" s="5"/>
      <c r="K71" s="5"/>
    </row>
    <row r="72" spans="2:11">
      <c r="B72" s="5"/>
      <c r="C72" s="5"/>
      <c r="E72" s="5"/>
      <c r="F72" s="5"/>
      <c r="G72" s="5"/>
      <c r="H72" s="5"/>
      <c r="I72" s="5"/>
      <c r="J72" s="5"/>
      <c r="K72" s="5"/>
    </row>
    <row r="73" spans="2:11">
      <c r="B73" s="5"/>
      <c r="C73" s="5"/>
      <c r="E73" s="5"/>
      <c r="F73" s="5"/>
      <c r="G73" s="5"/>
      <c r="H73" s="5"/>
      <c r="I73" s="5"/>
      <c r="J73" s="5"/>
      <c r="K73" s="5"/>
    </row>
    <row r="74" spans="2:11">
      <c r="B74" s="5"/>
      <c r="C74" s="5"/>
      <c r="E74" s="5"/>
      <c r="F74" s="5"/>
      <c r="G74" s="5"/>
      <c r="H74" s="5"/>
      <c r="I74" s="5"/>
      <c r="J74" s="5"/>
      <c r="K74" s="5"/>
    </row>
    <row r="75" spans="2:11">
      <c r="B75" s="5"/>
      <c r="C75" s="5"/>
      <c r="E75" s="5"/>
      <c r="F75" s="5"/>
      <c r="G75" s="5"/>
      <c r="H75" s="5"/>
      <c r="I75" s="5"/>
      <c r="J75" s="5"/>
      <c r="K75" s="5"/>
    </row>
    <row r="76" spans="2:11">
      <c r="B76" s="5"/>
      <c r="C76" s="5"/>
      <c r="E76" s="5"/>
      <c r="F76" s="5"/>
      <c r="G76" s="5"/>
      <c r="H76" s="5"/>
      <c r="I76" s="5"/>
      <c r="J76" s="5"/>
      <c r="K76" s="5"/>
    </row>
    <row r="77" spans="2:11">
      <c r="B77" s="5"/>
      <c r="C77" s="5"/>
      <c r="E77" s="5"/>
      <c r="F77" s="5"/>
      <c r="G77" s="5"/>
      <c r="H77" s="5"/>
      <c r="I77" s="5"/>
      <c r="J77" s="5"/>
      <c r="K77" s="5"/>
    </row>
    <row r="78" spans="2:11">
      <c r="B78" s="5"/>
      <c r="C78" s="5"/>
      <c r="E78" s="5"/>
      <c r="F78" s="5"/>
      <c r="G78" s="5"/>
      <c r="H78" s="5"/>
      <c r="I78" s="5"/>
      <c r="J78" s="5"/>
      <c r="K78" s="5"/>
    </row>
    <row r="79" spans="2:11">
      <c r="B79" s="5"/>
      <c r="C79" s="5"/>
      <c r="E79" s="5"/>
      <c r="F79" s="5"/>
      <c r="G79" s="5"/>
      <c r="H79" s="5"/>
      <c r="I79" s="5"/>
      <c r="J79" s="5"/>
      <c r="K79" s="5"/>
    </row>
    <row r="80" spans="2:11">
      <c r="B80" s="5"/>
      <c r="C80" s="5"/>
      <c r="E80" s="5"/>
      <c r="F80" s="5"/>
      <c r="G80" s="5"/>
      <c r="H80" s="5"/>
      <c r="I80" s="5"/>
      <c r="J80" s="5"/>
      <c r="K80" s="5"/>
    </row>
    <row r="81" spans="2:11">
      <c r="B81" s="5"/>
      <c r="C81" s="5"/>
      <c r="E81" s="5"/>
      <c r="F81" s="5"/>
      <c r="G81" s="5"/>
      <c r="H81" s="5"/>
      <c r="I81" s="5"/>
      <c r="J81" s="5"/>
      <c r="K81" s="5"/>
    </row>
    <row r="82" spans="2:11">
      <c r="B82" s="5"/>
      <c r="C82" s="5"/>
      <c r="E82" s="5"/>
      <c r="F82" s="5"/>
      <c r="G82" s="5"/>
      <c r="H82" s="5"/>
      <c r="I82" s="5"/>
      <c r="J82" s="5"/>
      <c r="K82" s="5"/>
    </row>
    <row r="83" spans="2:11">
      <c r="B83" s="5"/>
      <c r="C83" s="5"/>
      <c r="E83" s="5"/>
      <c r="F83" s="5"/>
      <c r="G83" s="5"/>
      <c r="H83" s="5"/>
      <c r="I83" s="5"/>
      <c r="J83" s="5"/>
      <c r="K83" s="5"/>
    </row>
    <row r="84" spans="2:11">
      <c r="B84" s="5"/>
      <c r="C84" s="5"/>
      <c r="E84" s="5"/>
      <c r="F84" s="5"/>
      <c r="G84" s="5"/>
      <c r="H84" s="5"/>
      <c r="I84" s="5"/>
      <c r="J84" s="5"/>
      <c r="K84" s="5"/>
    </row>
    <row r="85" spans="2:11">
      <c r="B85" s="5"/>
      <c r="C85" s="5"/>
      <c r="E85" s="5"/>
      <c r="F85" s="5"/>
      <c r="G85" s="5"/>
      <c r="H85" s="5"/>
      <c r="I85" s="5"/>
      <c r="J85" s="5"/>
      <c r="K85" s="5"/>
    </row>
    <row r="86" spans="2:11">
      <c r="B86" s="5"/>
      <c r="C86" s="5"/>
      <c r="E86" s="5"/>
      <c r="F86" s="5"/>
      <c r="G86" s="5"/>
      <c r="H86" s="5"/>
      <c r="I86" s="5"/>
      <c r="J86" s="5"/>
      <c r="K86" s="5"/>
    </row>
    <row r="87" spans="2:11">
      <c r="B87" s="5"/>
      <c r="C87" s="5"/>
      <c r="E87" s="5"/>
      <c r="F87" s="5"/>
      <c r="G87" s="5"/>
      <c r="H87" s="5"/>
      <c r="I87" s="5"/>
      <c r="J87" s="5"/>
      <c r="K87" s="5"/>
    </row>
    <row r="88" spans="2:11">
      <c r="B88" s="5"/>
      <c r="C88" s="5"/>
      <c r="E88" s="5"/>
      <c r="F88" s="5"/>
      <c r="G88" s="5"/>
      <c r="H88" s="5"/>
      <c r="I88" s="5"/>
      <c r="J88" s="5"/>
      <c r="K88" s="5"/>
    </row>
    <row r="89" spans="2:11">
      <c r="B89" s="5"/>
      <c r="C89" s="5"/>
      <c r="E89" s="5"/>
      <c r="F89" s="5"/>
      <c r="G89" s="5"/>
      <c r="H89" s="5"/>
      <c r="I89" s="5"/>
      <c r="J89" s="5"/>
      <c r="K89" s="5"/>
    </row>
    <row r="90" spans="2:11">
      <c r="B90" s="5"/>
      <c r="C90" s="5"/>
      <c r="E90" s="5"/>
      <c r="F90" s="5"/>
      <c r="G90" s="5"/>
      <c r="H90" s="5"/>
      <c r="I90" s="5"/>
      <c r="J90" s="5"/>
      <c r="K90" s="5"/>
    </row>
    <row r="91" spans="2:11">
      <c r="B91" s="5"/>
      <c r="C91" s="5"/>
      <c r="E91" s="5"/>
      <c r="F91" s="5"/>
      <c r="G91" s="5"/>
      <c r="H91" s="5"/>
      <c r="I91" s="5"/>
      <c r="J91" s="5"/>
      <c r="K91" s="5"/>
    </row>
    <row r="92" spans="2:11">
      <c r="B92" s="5"/>
      <c r="C92" s="5"/>
      <c r="E92" s="5"/>
      <c r="F92" s="5"/>
      <c r="G92" s="5"/>
      <c r="H92" s="5"/>
      <c r="I92" s="5"/>
      <c r="J92" s="5"/>
      <c r="K92" s="5"/>
    </row>
    <row r="93" spans="2:11">
      <c r="B93" s="5"/>
      <c r="C93" s="5"/>
      <c r="E93" s="5"/>
      <c r="F93" s="5"/>
      <c r="G93" s="5"/>
      <c r="H93" s="5"/>
      <c r="I93" s="5"/>
      <c r="J93" s="5"/>
      <c r="K93" s="5"/>
    </row>
    <row r="94" spans="2:11">
      <c r="B94" s="5"/>
      <c r="C94" s="5"/>
      <c r="E94" s="5"/>
      <c r="F94" s="5"/>
      <c r="G94" s="5"/>
      <c r="H94" s="5"/>
      <c r="I94" s="5"/>
      <c r="J94" s="5"/>
      <c r="K94" s="5"/>
    </row>
    <row r="95" spans="2:11">
      <c r="B95" s="5"/>
      <c r="C95" s="5"/>
      <c r="E95" s="5"/>
      <c r="F95" s="5"/>
      <c r="G95" s="5"/>
      <c r="H95" s="5"/>
      <c r="I95" s="5"/>
      <c r="J95" s="5"/>
      <c r="K95" s="5"/>
    </row>
    <row r="96" spans="2:11">
      <c r="B96" s="5"/>
      <c r="C96" s="5"/>
      <c r="E96" s="5"/>
      <c r="F96" s="5"/>
      <c r="G96" s="5"/>
      <c r="H96" s="5"/>
      <c r="I96" s="5"/>
      <c r="J96" s="5"/>
      <c r="K96" s="5"/>
    </row>
    <row r="97" spans="2:11">
      <c r="B97" s="5"/>
      <c r="C97" s="5"/>
      <c r="E97" s="5"/>
      <c r="F97" s="5"/>
      <c r="G97" s="5"/>
      <c r="H97" s="5"/>
      <c r="I97" s="5"/>
      <c r="J97" s="5"/>
      <c r="K97" s="5"/>
    </row>
    <row r="98" spans="2:11">
      <c r="B98" s="5"/>
      <c r="C98" s="5"/>
      <c r="E98" s="5"/>
      <c r="F98" s="5"/>
      <c r="G98" s="5"/>
      <c r="H98" s="5"/>
      <c r="I98" s="5"/>
      <c r="J98" s="5"/>
      <c r="K98" s="5"/>
    </row>
    <row r="99" spans="2:11">
      <c r="B99" s="5"/>
      <c r="C99" s="5"/>
      <c r="E99" s="5"/>
      <c r="F99" s="5"/>
      <c r="G99" s="5"/>
      <c r="H99" s="5"/>
      <c r="I99" s="5"/>
      <c r="J99" s="5"/>
      <c r="K99" s="5"/>
    </row>
    <row r="100" spans="2:11">
      <c r="B100" s="5"/>
      <c r="C100" s="5"/>
      <c r="E100" s="5"/>
      <c r="F100" s="5"/>
      <c r="G100" s="5"/>
      <c r="H100" s="5"/>
      <c r="I100" s="5"/>
      <c r="J100" s="5"/>
      <c r="K100" s="5"/>
    </row>
    <row r="101" spans="2:11">
      <c r="B101" s="5"/>
      <c r="C101" s="5"/>
      <c r="E101" s="5"/>
      <c r="F101" s="5"/>
      <c r="G101" s="5"/>
      <c r="H101" s="5"/>
      <c r="I101" s="5"/>
      <c r="J101" s="5"/>
      <c r="K101" s="5"/>
    </row>
    <row r="102" spans="2:11">
      <c r="B102" s="5"/>
      <c r="C102" s="5"/>
      <c r="E102" s="5"/>
      <c r="F102" s="5"/>
      <c r="G102" s="5"/>
      <c r="H102" s="5"/>
      <c r="I102" s="5"/>
      <c r="J102" s="5"/>
      <c r="K102" s="5"/>
    </row>
    <row r="103" spans="2:11">
      <c r="B103" s="5"/>
      <c r="C103" s="5"/>
      <c r="E103" s="5"/>
      <c r="F103" s="5"/>
      <c r="G103" s="5"/>
      <c r="H103" s="5"/>
      <c r="I103" s="5"/>
      <c r="J103" s="5"/>
      <c r="K103" s="5"/>
    </row>
    <row r="104" spans="2:11">
      <c r="B104" s="5"/>
      <c r="C104" s="5"/>
      <c r="E104" s="5"/>
      <c r="F104" s="5"/>
      <c r="G104" s="5"/>
      <c r="H104" s="5"/>
      <c r="I104" s="5"/>
      <c r="J104" s="5"/>
      <c r="K104" s="5"/>
    </row>
    <row r="105" spans="2:11">
      <c r="B105" s="5"/>
      <c r="C105" s="5"/>
      <c r="E105" s="5"/>
      <c r="F105" s="5"/>
      <c r="G105" s="5"/>
      <c r="H105" s="5"/>
      <c r="I105" s="5"/>
      <c r="J105" s="5"/>
      <c r="K105" s="5"/>
    </row>
    <row r="106" spans="2:11">
      <c r="B106" s="5"/>
      <c r="C106" s="5"/>
      <c r="E106" s="5"/>
      <c r="F106" s="5"/>
      <c r="G106" s="5"/>
      <c r="H106" s="5"/>
      <c r="I106" s="5"/>
      <c r="J106" s="5"/>
      <c r="K106" s="5"/>
    </row>
    <row r="107" spans="2:11">
      <c r="B107" s="5"/>
      <c r="C107" s="5"/>
      <c r="E107" s="5"/>
      <c r="F107" s="5"/>
      <c r="G107" s="5"/>
      <c r="H107" s="5"/>
      <c r="I107" s="5"/>
      <c r="J107" s="5"/>
      <c r="K107" s="5"/>
    </row>
    <row r="108" spans="2:11">
      <c r="B108" s="5"/>
      <c r="C108" s="5"/>
      <c r="E108" s="5"/>
      <c r="F108" s="5"/>
      <c r="G108" s="5"/>
      <c r="H108" s="5"/>
      <c r="I108" s="5"/>
      <c r="J108" s="5"/>
      <c r="K108" s="5"/>
    </row>
    <row r="109" spans="2:11">
      <c r="B109" s="5"/>
      <c r="C109" s="5"/>
      <c r="E109" s="5"/>
      <c r="F109" s="5"/>
      <c r="G109" s="5"/>
      <c r="H109" s="5"/>
      <c r="I109" s="5"/>
      <c r="J109" s="5"/>
      <c r="K109" s="5"/>
    </row>
    <row r="110" spans="2:11">
      <c r="B110" s="5"/>
      <c r="C110" s="5"/>
      <c r="E110" s="5"/>
      <c r="F110" s="5"/>
      <c r="G110" s="5"/>
      <c r="H110" s="5"/>
      <c r="I110" s="5"/>
      <c r="J110" s="5"/>
      <c r="K110" s="5"/>
    </row>
    <row r="111" spans="2:11">
      <c r="B111" s="5"/>
      <c r="C111" s="5"/>
      <c r="E111" s="5"/>
      <c r="F111" s="5"/>
      <c r="G111" s="5"/>
      <c r="H111" s="5"/>
      <c r="I111" s="5"/>
      <c r="J111" s="5"/>
      <c r="K111" s="5"/>
    </row>
    <row r="112" spans="2:11">
      <c r="B112" s="5"/>
      <c r="C112" s="5"/>
      <c r="E112" s="5"/>
      <c r="F112" s="5"/>
      <c r="G112" s="5"/>
      <c r="H112" s="5"/>
      <c r="I112" s="5"/>
      <c r="J112" s="5"/>
      <c r="K112" s="5"/>
    </row>
    <row r="113" spans="2:11">
      <c r="B113" s="5"/>
      <c r="C113" s="5"/>
      <c r="E113" s="5"/>
      <c r="F113" s="5"/>
      <c r="G113" s="5"/>
      <c r="H113" s="5"/>
      <c r="I113" s="5"/>
      <c r="J113" s="5"/>
      <c r="K113" s="5"/>
    </row>
    <row r="114" spans="2:11">
      <c r="B114" s="5"/>
      <c r="C114" s="5"/>
      <c r="E114" s="5"/>
      <c r="F114" s="5"/>
      <c r="G114" s="5"/>
      <c r="H114" s="5"/>
      <c r="I114" s="5"/>
      <c r="J114" s="5"/>
      <c r="K114" s="5"/>
    </row>
    <row r="115" spans="2:11">
      <c r="B115" s="5"/>
      <c r="C115" s="5"/>
      <c r="E115" s="5"/>
      <c r="F115" s="5"/>
      <c r="G115" s="5"/>
      <c r="H115" s="5"/>
      <c r="I115" s="5"/>
      <c r="J115" s="5"/>
      <c r="K115" s="5"/>
    </row>
    <row r="116" spans="2:11">
      <c r="B116" s="5"/>
      <c r="C116" s="5"/>
      <c r="E116" s="5"/>
      <c r="F116" s="5"/>
      <c r="G116" s="5"/>
      <c r="H116" s="5"/>
      <c r="I116" s="5"/>
      <c r="J116" s="5"/>
      <c r="K116" s="5"/>
    </row>
    <row r="117" spans="2:11">
      <c r="B117" s="5"/>
      <c r="C117" s="5"/>
      <c r="E117" s="5"/>
      <c r="F117" s="5"/>
      <c r="G117" s="5"/>
      <c r="H117" s="5"/>
      <c r="I117" s="5"/>
      <c r="J117" s="5"/>
      <c r="K117" s="5"/>
    </row>
    <row r="118" spans="2:11">
      <c r="B118" s="5"/>
      <c r="C118" s="5"/>
      <c r="E118" s="5"/>
      <c r="F118" s="5"/>
      <c r="G118" s="5"/>
      <c r="H118" s="5"/>
      <c r="I118" s="5"/>
      <c r="J118" s="5"/>
      <c r="K118" s="5"/>
    </row>
    <row r="119" spans="2:11">
      <c r="B119" s="5"/>
      <c r="C119" s="5"/>
      <c r="E119" s="5"/>
      <c r="F119" s="5"/>
      <c r="G119" s="5"/>
      <c r="H119" s="5"/>
      <c r="I119" s="5"/>
      <c r="J119" s="5"/>
      <c r="K119" s="5"/>
    </row>
    <row r="120" spans="2:11">
      <c r="B120" s="5"/>
      <c r="C120" s="5"/>
      <c r="E120" s="5"/>
      <c r="F120" s="5"/>
      <c r="G120" s="5"/>
      <c r="H120" s="5"/>
      <c r="I120" s="5"/>
      <c r="J120" s="5"/>
      <c r="K120" s="5"/>
    </row>
    <row r="121" spans="2:11">
      <c r="B121" s="5"/>
      <c r="C121" s="5"/>
      <c r="E121" s="5"/>
      <c r="F121" s="5"/>
      <c r="G121" s="5"/>
      <c r="H121" s="5"/>
      <c r="I121" s="5"/>
      <c r="J121" s="5"/>
      <c r="K121" s="5"/>
    </row>
    <row r="122" spans="2:11">
      <c r="B122" s="5"/>
      <c r="C122" s="5"/>
      <c r="E122" s="5"/>
      <c r="F122" s="5"/>
      <c r="G122" s="5"/>
      <c r="H122" s="5"/>
      <c r="I122" s="5"/>
      <c r="J122" s="5"/>
      <c r="K122" s="5"/>
    </row>
    <row r="123" spans="2:11">
      <c r="B123" s="5"/>
      <c r="C123" s="5"/>
      <c r="E123" s="5"/>
      <c r="F123" s="5"/>
      <c r="G123" s="5"/>
      <c r="H123" s="5"/>
      <c r="I123" s="5"/>
      <c r="J123" s="5"/>
      <c r="K123" s="5"/>
    </row>
    <row r="124" spans="2:11">
      <c r="B124" s="5"/>
      <c r="C124" s="5"/>
      <c r="E124" s="5"/>
      <c r="F124" s="5"/>
      <c r="G124" s="5"/>
      <c r="H124" s="5"/>
      <c r="I124" s="5"/>
      <c r="J124" s="5"/>
      <c r="K124" s="5"/>
    </row>
    <row r="125" spans="2:11">
      <c r="B125" s="5"/>
      <c r="C125" s="5"/>
      <c r="E125" s="5"/>
      <c r="F125" s="5"/>
      <c r="G125" s="5"/>
      <c r="H125" s="5"/>
      <c r="I125" s="5"/>
      <c r="J125" s="5"/>
      <c r="K125" s="5"/>
    </row>
    <row r="126" spans="2:11">
      <c r="B126" s="5"/>
      <c r="C126" s="5"/>
      <c r="E126" s="5"/>
      <c r="F126" s="5"/>
      <c r="G126" s="5"/>
      <c r="H126" s="5"/>
      <c r="I126" s="5"/>
      <c r="J126" s="5"/>
      <c r="K126" s="5"/>
    </row>
    <row r="127" spans="2:11">
      <c r="B127" s="5"/>
      <c r="C127" s="5"/>
      <c r="E127" s="5"/>
      <c r="F127" s="5"/>
      <c r="G127" s="5"/>
      <c r="H127" s="5"/>
      <c r="I127" s="5"/>
      <c r="J127" s="5"/>
      <c r="K127" s="5"/>
    </row>
    <row r="128" spans="2:11">
      <c r="B128" s="5"/>
      <c r="C128" s="5"/>
      <c r="E128" s="5"/>
      <c r="F128" s="5"/>
      <c r="G128" s="5"/>
      <c r="H128" s="5"/>
      <c r="I128" s="5"/>
      <c r="J128" s="5"/>
      <c r="K128" s="5"/>
    </row>
    <row r="129" spans="2:11">
      <c r="B129" s="5"/>
      <c r="C129" s="5"/>
      <c r="E129" s="5"/>
      <c r="F129" s="5"/>
      <c r="G129" s="5"/>
      <c r="H129" s="5"/>
      <c r="I129" s="5"/>
      <c r="J129" s="5"/>
      <c r="K129" s="5"/>
    </row>
    <row r="130" spans="2:11">
      <c r="B130" s="5"/>
      <c r="C130" s="5"/>
      <c r="E130" s="5"/>
      <c r="F130" s="5"/>
      <c r="G130" s="5"/>
      <c r="H130" s="5"/>
      <c r="I130" s="5"/>
      <c r="J130" s="5"/>
      <c r="K130" s="5"/>
    </row>
    <row r="131" spans="2:11">
      <c r="B131" s="5"/>
      <c r="C131" s="5"/>
      <c r="E131" s="5"/>
      <c r="F131" s="5"/>
      <c r="G131" s="5"/>
      <c r="H131" s="5"/>
      <c r="I131" s="5"/>
      <c r="J131" s="5"/>
      <c r="K131" s="5"/>
    </row>
    <row r="132" spans="2:11">
      <c r="B132" s="5"/>
      <c r="C132" s="5"/>
      <c r="E132" s="5"/>
      <c r="F132" s="5"/>
      <c r="G132" s="5"/>
      <c r="H132" s="5"/>
      <c r="I132" s="5"/>
      <c r="J132" s="5"/>
      <c r="K132" s="5"/>
    </row>
    <row r="133" spans="2:11">
      <c r="B133" s="5"/>
      <c r="C133" s="5"/>
      <c r="E133" s="5"/>
      <c r="F133" s="5"/>
      <c r="G133" s="5"/>
      <c r="H133" s="5"/>
      <c r="I133" s="5"/>
      <c r="J133" s="5"/>
      <c r="K133" s="5"/>
    </row>
    <row r="134" spans="2:11">
      <c r="B134" s="5"/>
      <c r="C134" s="5"/>
      <c r="E134" s="5"/>
      <c r="F134" s="5"/>
      <c r="G134" s="5"/>
      <c r="H134" s="5"/>
      <c r="I134" s="5"/>
      <c r="J134" s="5"/>
      <c r="K134" s="5"/>
    </row>
    <row r="135" spans="2:11">
      <c r="B135" s="5"/>
      <c r="C135" s="5"/>
      <c r="E135" s="5"/>
      <c r="F135" s="5"/>
      <c r="G135" s="5"/>
      <c r="H135" s="5"/>
      <c r="I135" s="5"/>
      <c r="J135" s="5"/>
      <c r="K135" s="5"/>
    </row>
    <row r="136" spans="2:11">
      <c r="B136" s="5"/>
      <c r="C136" s="5"/>
      <c r="E136" s="5"/>
      <c r="F136" s="5"/>
      <c r="G136" s="5"/>
      <c r="H136" s="5"/>
      <c r="I136" s="5"/>
      <c r="J136" s="5"/>
      <c r="K136" s="5"/>
    </row>
    <row r="137" spans="2:11">
      <c r="B137" s="5"/>
      <c r="C137" s="5"/>
      <c r="E137" s="5"/>
      <c r="F137" s="5"/>
      <c r="G137" s="5"/>
      <c r="H137" s="5"/>
      <c r="I137" s="5"/>
      <c r="J137" s="5"/>
      <c r="K137" s="5"/>
    </row>
    <row r="138" spans="2:11">
      <c r="B138" s="5"/>
      <c r="C138" s="5"/>
      <c r="E138" s="5"/>
      <c r="F138" s="5"/>
      <c r="G138" s="5"/>
      <c r="H138" s="5"/>
      <c r="I138" s="5"/>
      <c r="J138" s="5"/>
      <c r="K138" s="5"/>
    </row>
    <row r="139" spans="2:11">
      <c r="B139" s="5"/>
      <c r="C139" s="5"/>
      <c r="E139" s="5"/>
      <c r="F139" s="5"/>
      <c r="G139" s="5"/>
      <c r="H139" s="5"/>
      <c r="I139" s="5"/>
      <c r="J139" s="5"/>
      <c r="K139" s="5"/>
    </row>
    <row r="140" spans="2:11">
      <c r="B140" s="5"/>
      <c r="C140" s="5"/>
      <c r="E140" s="5"/>
      <c r="F140" s="5"/>
      <c r="G140" s="5"/>
      <c r="H140" s="5"/>
      <c r="I140" s="5"/>
      <c r="J140" s="5"/>
      <c r="K140" s="5"/>
    </row>
    <row r="141" spans="2:11">
      <c r="B141" s="5"/>
      <c r="C141" s="5"/>
      <c r="E141" s="5"/>
      <c r="F141" s="5"/>
      <c r="G141" s="5"/>
      <c r="H141" s="5"/>
      <c r="I141" s="5"/>
      <c r="J141" s="5"/>
      <c r="K141" s="5"/>
    </row>
    <row r="142" spans="2:11">
      <c r="B142" s="5"/>
      <c r="C142" s="5"/>
      <c r="E142" s="5"/>
      <c r="F142" s="5"/>
      <c r="G142" s="5"/>
      <c r="H142" s="5"/>
      <c r="I142" s="5"/>
      <c r="J142" s="5"/>
      <c r="K142" s="5"/>
    </row>
    <row r="143" spans="2:11">
      <c r="B143" s="5"/>
      <c r="C143" s="5"/>
      <c r="E143" s="5"/>
      <c r="F143" s="5"/>
      <c r="G143" s="5"/>
      <c r="H143" s="5"/>
      <c r="I143" s="5"/>
      <c r="J143" s="5"/>
      <c r="K143" s="5"/>
    </row>
    <row r="144" spans="2:11">
      <c r="B144" s="5"/>
      <c r="C144" s="5"/>
      <c r="E144" s="5"/>
      <c r="F144" s="5"/>
      <c r="G144" s="5"/>
      <c r="H144" s="5"/>
      <c r="I144" s="5"/>
      <c r="J144" s="5"/>
      <c r="K144" s="5"/>
    </row>
    <row r="145" spans="2:11">
      <c r="B145" s="5"/>
      <c r="C145" s="5"/>
      <c r="E145" s="5"/>
      <c r="F145" s="5"/>
      <c r="G145" s="5"/>
      <c r="H145" s="5"/>
      <c r="I145" s="5"/>
      <c r="J145" s="5"/>
      <c r="K145" s="5"/>
    </row>
    <row r="146" spans="2:11">
      <c r="B146" s="5"/>
      <c r="C146" s="5"/>
      <c r="E146" s="5"/>
      <c r="F146" s="5"/>
      <c r="G146" s="5"/>
      <c r="H146" s="5"/>
      <c r="I146" s="5"/>
      <c r="J146" s="5"/>
      <c r="K146" s="5"/>
    </row>
    <row r="147" spans="2:11">
      <c r="B147" s="5"/>
      <c r="C147" s="5"/>
      <c r="E147" s="5"/>
      <c r="F147" s="5"/>
      <c r="G147" s="5"/>
      <c r="H147" s="5"/>
      <c r="I147" s="5"/>
      <c r="J147" s="5"/>
      <c r="K147" s="5"/>
    </row>
    <row r="148" spans="2:11">
      <c r="B148" s="5"/>
      <c r="C148" s="5"/>
      <c r="E148" s="5"/>
      <c r="F148" s="5"/>
      <c r="G148" s="5"/>
      <c r="H148" s="5"/>
      <c r="I148" s="5"/>
      <c r="J148" s="5"/>
      <c r="K148" s="5"/>
    </row>
    <row r="149" spans="2:11">
      <c r="B149" s="5"/>
      <c r="C149" s="5"/>
      <c r="E149" s="5"/>
      <c r="F149" s="5"/>
      <c r="G149" s="5"/>
      <c r="H149" s="5"/>
      <c r="I149" s="5"/>
      <c r="J149" s="5"/>
      <c r="K149" s="5"/>
    </row>
    <row r="150" spans="2:11">
      <c r="B150" s="5"/>
      <c r="C150" s="5"/>
      <c r="E150" s="5"/>
      <c r="F150" s="5"/>
      <c r="G150" s="5"/>
      <c r="H150" s="5"/>
      <c r="I150" s="5"/>
      <c r="J150" s="5"/>
      <c r="K150" s="5"/>
    </row>
    <row r="151" spans="2:11">
      <c r="B151" s="5"/>
      <c r="C151" s="5"/>
      <c r="E151" s="5"/>
      <c r="F151" s="5"/>
      <c r="G151" s="5"/>
      <c r="H151" s="5"/>
      <c r="I151" s="5"/>
      <c r="J151" s="5"/>
      <c r="K151" s="5"/>
    </row>
    <row r="152" spans="2:11">
      <c r="B152" s="5"/>
      <c r="C152" s="5"/>
      <c r="E152" s="5"/>
      <c r="F152" s="5"/>
      <c r="G152" s="5"/>
      <c r="H152" s="5"/>
      <c r="I152" s="5"/>
      <c r="J152" s="5"/>
      <c r="K152" s="5"/>
    </row>
    <row r="153" spans="2:11">
      <c r="B153" s="5"/>
      <c r="C153" s="5"/>
      <c r="E153" s="5"/>
      <c r="F153" s="5"/>
      <c r="G153" s="5"/>
      <c r="H153" s="5"/>
      <c r="I153" s="5"/>
      <c r="J153" s="5"/>
      <c r="K153" s="5"/>
    </row>
    <row r="154" spans="2:11">
      <c r="B154" s="5"/>
      <c r="C154" s="5"/>
      <c r="E154" s="5"/>
      <c r="F154" s="5"/>
      <c r="G154" s="5"/>
      <c r="H154" s="5"/>
      <c r="I154" s="5"/>
      <c r="J154" s="5"/>
      <c r="K154" s="5"/>
    </row>
    <row r="155" spans="2:11">
      <c r="B155" s="5"/>
      <c r="C155" s="5"/>
      <c r="E155" s="5"/>
      <c r="F155" s="5"/>
      <c r="G155" s="5"/>
      <c r="H155" s="5"/>
      <c r="I155" s="5"/>
      <c r="J155" s="5"/>
      <c r="K155" s="5"/>
    </row>
    <row r="156" spans="2:11">
      <c r="B156" s="5"/>
      <c r="C156" s="5"/>
      <c r="E156" s="5"/>
      <c r="F156" s="5"/>
      <c r="G156" s="5"/>
      <c r="H156" s="5"/>
      <c r="I156" s="5"/>
      <c r="J156" s="5"/>
      <c r="K156" s="5"/>
    </row>
    <row r="157" spans="2:11">
      <c r="B157" s="5"/>
      <c r="C157" s="5"/>
      <c r="E157" s="5"/>
      <c r="F157" s="5"/>
      <c r="G157" s="5"/>
      <c r="H157" s="5"/>
      <c r="I157" s="5"/>
      <c r="J157" s="5"/>
      <c r="K157" s="5"/>
    </row>
    <row r="158" spans="2:11">
      <c r="B158" s="5"/>
      <c r="C158" s="5"/>
      <c r="E158" s="5"/>
      <c r="F158" s="5"/>
      <c r="G158" s="5"/>
      <c r="H158" s="5"/>
      <c r="I158" s="5"/>
      <c r="J158" s="5"/>
      <c r="K158" s="5"/>
    </row>
    <row r="159" spans="2:11">
      <c r="B159" s="5"/>
      <c r="C159" s="5"/>
      <c r="E159" s="5"/>
      <c r="F159" s="5"/>
      <c r="G159" s="5"/>
      <c r="H159" s="5"/>
      <c r="I159" s="5"/>
      <c r="J159" s="5"/>
      <c r="K159" s="5"/>
    </row>
    <row r="160" spans="2:11">
      <c r="B160" s="5"/>
      <c r="C160" s="5"/>
      <c r="E160" s="5"/>
      <c r="F160" s="5"/>
      <c r="G160" s="5"/>
      <c r="H160" s="5"/>
      <c r="I160" s="5"/>
      <c r="J160" s="5"/>
      <c r="K160" s="5"/>
    </row>
    <row r="161" spans="2:11">
      <c r="B161" s="5"/>
      <c r="C161" s="5"/>
      <c r="E161" s="5"/>
      <c r="F161" s="5"/>
      <c r="G161" s="5"/>
      <c r="H161" s="5"/>
      <c r="I161" s="5"/>
      <c r="J161" s="5"/>
      <c r="K161" s="5"/>
    </row>
    <row r="162" spans="2:11">
      <c r="B162" s="5"/>
      <c r="C162" s="5"/>
      <c r="E162" s="5"/>
      <c r="F162" s="5"/>
      <c r="G162" s="5"/>
      <c r="H162" s="5"/>
      <c r="I162" s="5"/>
      <c r="J162" s="5"/>
      <c r="K162" s="5"/>
    </row>
    <row r="163" spans="2:11">
      <c r="B163" s="5"/>
      <c r="C163" s="5"/>
      <c r="E163" s="5"/>
      <c r="F163" s="5"/>
      <c r="G163" s="5"/>
      <c r="H163" s="5"/>
      <c r="I163" s="5"/>
      <c r="J163" s="5"/>
      <c r="K163" s="5"/>
    </row>
    <row r="164" spans="2:11">
      <c r="B164" s="5"/>
      <c r="C164" s="5"/>
      <c r="E164" s="5"/>
      <c r="F164" s="5"/>
      <c r="G164" s="5"/>
      <c r="H164" s="5"/>
      <c r="I164" s="5"/>
      <c r="J164" s="5"/>
      <c r="K164" s="5"/>
    </row>
    <row r="165" spans="2:11">
      <c r="B165" s="5"/>
      <c r="C165" s="5"/>
      <c r="E165" s="5"/>
      <c r="F165" s="5"/>
      <c r="G165" s="5"/>
      <c r="H165" s="5"/>
      <c r="I165" s="5"/>
      <c r="J165" s="5"/>
      <c r="K165" s="5"/>
    </row>
    <row r="166" spans="2:11">
      <c r="B166" s="5"/>
      <c r="C166" s="5"/>
      <c r="E166" s="5"/>
      <c r="F166" s="5"/>
      <c r="G166" s="5"/>
      <c r="H166" s="5"/>
      <c r="I166" s="5"/>
      <c r="J166" s="5"/>
      <c r="K166" s="5"/>
    </row>
    <row r="167" spans="2:11">
      <c r="B167" s="5"/>
      <c r="C167" s="5"/>
      <c r="E167" s="5"/>
      <c r="F167" s="5"/>
      <c r="G167" s="5"/>
      <c r="H167" s="5"/>
      <c r="I167" s="5"/>
      <c r="J167" s="5"/>
      <c r="K167" s="5"/>
    </row>
    <row r="168" spans="2:11">
      <c r="B168" s="5"/>
      <c r="C168" s="5"/>
      <c r="E168" s="5"/>
      <c r="F168" s="5"/>
      <c r="G168" s="5"/>
      <c r="H168" s="5"/>
      <c r="I168" s="5"/>
      <c r="J168" s="5"/>
      <c r="K168" s="5"/>
    </row>
    <row r="169" spans="2:11">
      <c r="B169" s="5"/>
      <c r="C169" s="5"/>
      <c r="E169" s="5"/>
      <c r="F169" s="5"/>
      <c r="G169" s="5"/>
      <c r="H169" s="5"/>
      <c r="I169" s="5"/>
      <c r="J169" s="5"/>
      <c r="K169" s="5"/>
    </row>
    <row r="170" spans="2:11">
      <c r="B170" s="5"/>
      <c r="C170" s="5"/>
      <c r="E170" s="5"/>
      <c r="F170" s="5"/>
      <c r="G170" s="5"/>
      <c r="H170" s="5"/>
      <c r="I170" s="5"/>
      <c r="J170" s="5"/>
      <c r="K170" s="5"/>
    </row>
    <row r="171" spans="2:11">
      <c r="B171" s="5"/>
      <c r="C171" s="5"/>
      <c r="E171" s="5"/>
      <c r="F171" s="5"/>
      <c r="G171" s="5"/>
      <c r="H171" s="5"/>
      <c r="I171" s="5"/>
      <c r="J171" s="5"/>
      <c r="K171" s="5"/>
    </row>
    <row r="172" spans="2:11">
      <c r="B172" s="5"/>
      <c r="C172" s="5"/>
      <c r="E172" s="5"/>
      <c r="F172" s="5"/>
      <c r="G172" s="5"/>
      <c r="H172" s="5"/>
      <c r="I172" s="5"/>
      <c r="J172" s="5"/>
      <c r="K172" s="5"/>
    </row>
    <row r="173" spans="2:11">
      <c r="B173" s="5"/>
      <c r="C173" s="5"/>
      <c r="E173" s="5"/>
      <c r="F173" s="5"/>
      <c r="G173" s="5"/>
      <c r="H173" s="5"/>
      <c r="I173" s="5"/>
      <c r="J173" s="5"/>
      <c r="K173" s="5"/>
    </row>
    <row r="174" spans="2:11">
      <c r="B174" s="5"/>
      <c r="C174" s="5"/>
      <c r="E174" s="5"/>
      <c r="F174" s="5"/>
      <c r="G174" s="5"/>
      <c r="H174" s="5"/>
      <c r="I174" s="5"/>
      <c r="J174" s="5"/>
      <c r="K174" s="5"/>
    </row>
    <row r="175" spans="2:11">
      <c r="B175" s="5"/>
      <c r="C175" s="5"/>
      <c r="E175" s="5"/>
      <c r="F175" s="5"/>
      <c r="G175" s="5"/>
      <c r="H175" s="5"/>
      <c r="I175" s="5"/>
      <c r="J175" s="5"/>
      <c r="K175" s="5"/>
    </row>
    <row r="176" spans="2:11">
      <c r="B176" s="5"/>
      <c r="C176" s="5"/>
      <c r="E176" s="5"/>
      <c r="F176" s="5"/>
      <c r="G176" s="5"/>
      <c r="H176" s="5"/>
      <c r="I176" s="5"/>
      <c r="J176" s="5"/>
      <c r="K176" s="5"/>
    </row>
    <row r="177" spans="2:11">
      <c r="B177" s="5"/>
      <c r="C177" s="5"/>
      <c r="E177" s="5"/>
      <c r="F177" s="5"/>
      <c r="G177" s="5"/>
      <c r="H177" s="5"/>
      <c r="I177" s="5"/>
      <c r="J177" s="5"/>
      <c r="K177" s="5"/>
    </row>
    <row r="178" spans="2:11">
      <c r="B178" s="5"/>
      <c r="C178" s="5"/>
      <c r="E178" s="5"/>
      <c r="F178" s="5"/>
      <c r="G178" s="5"/>
      <c r="H178" s="5"/>
      <c r="I178" s="5"/>
      <c r="J178" s="5"/>
      <c r="K178" s="5"/>
    </row>
    <row r="179" spans="2:11">
      <c r="B179" s="5"/>
      <c r="C179" s="5"/>
      <c r="E179" s="5"/>
      <c r="F179" s="5"/>
      <c r="G179" s="5"/>
      <c r="H179" s="5"/>
      <c r="I179" s="5"/>
      <c r="J179" s="5"/>
      <c r="K179" s="5"/>
    </row>
    <row r="180" spans="2:11">
      <c r="B180" s="5"/>
      <c r="C180" s="5"/>
      <c r="E180" s="5"/>
      <c r="F180" s="5"/>
      <c r="G180" s="5"/>
      <c r="H180" s="5"/>
      <c r="I180" s="5"/>
      <c r="J180" s="5"/>
      <c r="K180" s="5"/>
    </row>
    <row r="181" spans="2:11">
      <c r="B181" s="5"/>
      <c r="C181" s="5"/>
      <c r="E181" s="5"/>
      <c r="F181" s="5"/>
      <c r="G181" s="5"/>
      <c r="H181" s="5"/>
      <c r="I181" s="5"/>
      <c r="J181" s="5"/>
      <c r="K181" s="5"/>
    </row>
    <row r="182" spans="2:11">
      <c r="B182" s="5"/>
      <c r="C182" s="5"/>
      <c r="E182" s="5"/>
      <c r="F182" s="5"/>
      <c r="G182" s="5"/>
      <c r="H182" s="5"/>
      <c r="I182" s="5"/>
      <c r="J182" s="5"/>
      <c r="K182" s="5"/>
    </row>
    <row r="183" spans="2:11">
      <c r="B183" s="5"/>
      <c r="C183" s="5"/>
      <c r="E183" s="5"/>
      <c r="F183" s="5"/>
      <c r="G183" s="5"/>
      <c r="H183" s="5"/>
      <c r="I183" s="5"/>
      <c r="J183" s="5"/>
      <c r="K183" s="5"/>
    </row>
    <row r="184" spans="2:11">
      <c r="B184" s="5"/>
      <c r="C184" s="5"/>
      <c r="E184" s="5"/>
      <c r="F184" s="5"/>
      <c r="G184" s="5"/>
      <c r="H184" s="5"/>
      <c r="I184" s="5"/>
      <c r="J184" s="5"/>
      <c r="K184" s="5"/>
    </row>
    <row r="185" spans="2:11">
      <c r="B185" s="5"/>
      <c r="C185" s="5"/>
      <c r="E185" s="5"/>
      <c r="F185" s="5"/>
      <c r="G185" s="5"/>
      <c r="H185" s="5"/>
      <c r="I185" s="5"/>
      <c r="J185" s="5"/>
      <c r="K185" s="5"/>
    </row>
    <row r="186" spans="2:11">
      <c r="B186" s="5"/>
      <c r="C186" s="5"/>
      <c r="E186" s="5"/>
      <c r="F186" s="5"/>
      <c r="G186" s="5"/>
      <c r="H186" s="5"/>
      <c r="I186" s="5"/>
      <c r="J186" s="5"/>
      <c r="K186" s="5"/>
    </row>
    <row r="187" spans="2:11">
      <c r="B187" s="5"/>
      <c r="C187" s="5"/>
      <c r="E187" s="5"/>
      <c r="F187" s="5"/>
      <c r="G187" s="5"/>
      <c r="H187" s="5"/>
      <c r="I187" s="5"/>
      <c r="J187" s="5"/>
      <c r="K187" s="5"/>
    </row>
    <row r="188" spans="2:11">
      <c r="B188" s="5"/>
      <c r="C188" s="5"/>
      <c r="E188" s="5"/>
      <c r="F188" s="5"/>
      <c r="G188" s="5"/>
      <c r="H188" s="5"/>
      <c r="I188" s="5"/>
      <c r="J188" s="5"/>
      <c r="K188" s="5"/>
    </row>
    <row r="189" spans="2:11">
      <c r="B189" s="5"/>
      <c r="C189" s="5"/>
      <c r="E189" s="5"/>
      <c r="F189" s="5"/>
      <c r="G189" s="5"/>
      <c r="H189" s="5"/>
      <c r="I189" s="5"/>
      <c r="J189" s="5"/>
      <c r="K189" s="5"/>
    </row>
    <row r="190" spans="2:11">
      <c r="B190" s="5"/>
      <c r="C190" s="5"/>
      <c r="E190" s="5"/>
      <c r="F190" s="5"/>
      <c r="G190" s="5"/>
      <c r="H190" s="5"/>
      <c r="I190" s="5"/>
      <c r="J190" s="5"/>
      <c r="K190" s="5"/>
    </row>
    <row r="191" spans="2:11">
      <c r="B191" s="5"/>
      <c r="C191" s="5"/>
      <c r="E191" s="5"/>
      <c r="F191" s="5"/>
      <c r="G191" s="5"/>
      <c r="H191" s="5"/>
      <c r="I191" s="5"/>
      <c r="J191" s="5"/>
      <c r="K191" s="5"/>
    </row>
    <row r="192" spans="2:11">
      <c r="B192" s="5"/>
      <c r="C192" s="5"/>
      <c r="E192" s="5"/>
      <c r="F192" s="5"/>
      <c r="G192" s="5"/>
      <c r="H192" s="5"/>
      <c r="I192" s="5"/>
      <c r="J192" s="5"/>
      <c r="K192" s="5"/>
    </row>
    <row r="193" spans="2:11">
      <c r="B193" s="5"/>
      <c r="C193" s="5"/>
      <c r="E193" s="5"/>
      <c r="F193" s="5"/>
      <c r="G193" s="5"/>
      <c r="H193" s="5"/>
      <c r="I193" s="5"/>
      <c r="J193" s="5"/>
      <c r="K193" s="5"/>
    </row>
    <row r="194" spans="2:11">
      <c r="B194" s="5"/>
      <c r="C194" s="5"/>
      <c r="E194" s="5"/>
      <c r="F194" s="5"/>
      <c r="G194" s="5"/>
      <c r="H194" s="5"/>
      <c r="I194" s="5"/>
      <c r="J194" s="5"/>
      <c r="K194" s="5"/>
    </row>
    <row r="195" spans="2:11">
      <c r="B195" s="5"/>
      <c r="C195" s="5"/>
      <c r="E195" s="5"/>
      <c r="F195" s="5"/>
      <c r="G195" s="5"/>
      <c r="H195" s="5"/>
      <c r="I195" s="5"/>
      <c r="J195" s="5"/>
      <c r="K195" s="5"/>
    </row>
    <row r="196" spans="2:11">
      <c r="B196" s="5"/>
      <c r="C196" s="5"/>
      <c r="E196" s="5"/>
      <c r="F196" s="5"/>
      <c r="G196" s="5"/>
      <c r="H196" s="5"/>
      <c r="I196" s="5"/>
      <c r="J196" s="5"/>
      <c r="K196" s="5"/>
    </row>
    <row r="197" spans="2:11">
      <c r="B197" s="5"/>
      <c r="C197" s="5"/>
      <c r="E197" s="5"/>
      <c r="F197" s="5"/>
      <c r="G197" s="5"/>
      <c r="H197" s="5"/>
      <c r="I197" s="5"/>
      <c r="J197" s="5"/>
      <c r="K197" s="5"/>
    </row>
    <row r="198" spans="2:11">
      <c r="B198" s="5"/>
      <c r="C198" s="5"/>
      <c r="E198" s="5"/>
      <c r="F198" s="5"/>
      <c r="G198" s="5"/>
      <c r="H198" s="5"/>
      <c r="I198" s="5"/>
      <c r="J198" s="5"/>
      <c r="K198" s="5"/>
    </row>
    <row r="199" spans="2:11">
      <c r="B199" s="5"/>
      <c r="C199" s="5"/>
      <c r="E199" s="5"/>
      <c r="F199" s="5"/>
      <c r="G199" s="5"/>
      <c r="H199" s="5"/>
      <c r="I199" s="5"/>
      <c r="J199" s="5"/>
      <c r="K199" s="5"/>
    </row>
    <row r="200" spans="2:11">
      <c r="B200" s="5"/>
      <c r="C200" s="5"/>
      <c r="E200" s="5"/>
      <c r="F200" s="5"/>
      <c r="G200" s="5"/>
      <c r="H200" s="5"/>
      <c r="I200" s="5"/>
      <c r="J200" s="5"/>
      <c r="K200" s="5"/>
    </row>
    <row r="201" spans="2:11">
      <c r="B201" s="5"/>
      <c r="C201" s="5"/>
      <c r="E201" s="5"/>
      <c r="F201" s="5"/>
      <c r="G201" s="5"/>
      <c r="H201" s="5"/>
      <c r="I201" s="5"/>
      <c r="J201" s="5"/>
      <c r="K201" s="5"/>
    </row>
    <row r="202" spans="2:11">
      <c r="B202" s="5"/>
      <c r="C202" s="5"/>
      <c r="E202" s="5"/>
      <c r="F202" s="5"/>
      <c r="G202" s="5"/>
      <c r="H202" s="5"/>
      <c r="I202" s="5"/>
      <c r="J202" s="5"/>
      <c r="K202" s="5"/>
    </row>
    <row r="203" spans="2:11">
      <c r="B203" s="5"/>
      <c r="C203" s="5"/>
      <c r="E203" s="5"/>
      <c r="F203" s="5"/>
      <c r="G203" s="5"/>
      <c r="H203" s="5"/>
      <c r="I203" s="5"/>
      <c r="J203" s="5"/>
      <c r="K203" s="5"/>
    </row>
    <row r="204" spans="2:11">
      <c r="B204" s="5"/>
      <c r="C204" s="5"/>
      <c r="E204" s="5"/>
      <c r="F204" s="5"/>
      <c r="G204" s="5"/>
      <c r="H204" s="5"/>
      <c r="I204" s="5"/>
      <c r="J204" s="5"/>
      <c r="K204" s="5"/>
    </row>
    <row r="205" spans="2:11">
      <c r="B205" s="5"/>
      <c r="C205" s="5"/>
      <c r="E205" s="5"/>
      <c r="F205" s="5"/>
      <c r="G205" s="5"/>
      <c r="H205" s="5"/>
      <c r="I205" s="5"/>
      <c r="J205" s="5"/>
      <c r="K205" s="5"/>
    </row>
    <row r="206" spans="2:11">
      <c r="B206" s="5"/>
      <c r="C206" s="5"/>
      <c r="E206" s="5"/>
      <c r="F206" s="5"/>
      <c r="G206" s="5"/>
      <c r="H206" s="5"/>
      <c r="I206" s="5"/>
      <c r="J206" s="5"/>
      <c r="K206" s="5"/>
    </row>
    <row r="207" spans="2:11">
      <c r="B207" s="5"/>
      <c r="C207" s="5"/>
      <c r="E207" s="5"/>
      <c r="F207" s="5"/>
      <c r="G207" s="5"/>
      <c r="H207" s="5"/>
      <c r="I207" s="5"/>
      <c r="J207" s="5"/>
      <c r="K207" s="5"/>
    </row>
    <row r="208" spans="2:11">
      <c r="B208" s="5"/>
      <c r="C208" s="5"/>
      <c r="E208" s="5"/>
      <c r="F208" s="5"/>
      <c r="G208" s="5"/>
      <c r="H208" s="5"/>
      <c r="I208" s="5"/>
      <c r="J208" s="5"/>
      <c r="K208" s="5"/>
    </row>
    <row r="209" spans="2:11">
      <c r="B209" s="5"/>
      <c r="C209" s="5"/>
      <c r="E209" s="5"/>
      <c r="F209" s="5"/>
      <c r="G209" s="5"/>
      <c r="H209" s="5"/>
      <c r="I209" s="5"/>
      <c r="J209" s="5"/>
      <c r="K209" s="5"/>
    </row>
    <row r="210" spans="2:11">
      <c r="B210" s="5"/>
      <c r="C210" s="5"/>
      <c r="E210" s="5"/>
      <c r="F210" s="5"/>
      <c r="G210" s="5"/>
      <c r="H210" s="5"/>
      <c r="I210" s="5"/>
      <c r="J210" s="5"/>
      <c r="K210" s="5"/>
    </row>
    <row r="211" spans="2:11">
      <c r="B211" s="5"/>
      <c r="C211" s="5"/>
      <c r="E211" s="5"/>
      <c r="F211" s="5"/>
      <c r="G211" s="5"/>
      <c r="H211" s="5"/>
      <c r="I211" s="5"/>
      <c r="J211" s="5"/>
      <c r="K211" s="5"/>
    </row>
    <row r="212" spans="2:11">
      <c r="B212" s="5"/>
      <c r="C212" s="5"/>
      <c r="E212" s="5"/>
      <c r="F212" s="5"/>
      <c r="G212" s="5"/>
      <c r="H212" s="5"/>
      <c r="I212" s="5"/>
      <c r="J212" s="5"/>
      <c r="K212" s="5"/>
    </row>
    <row r="213" spans="2:11">
      <c r="B213" s="5"/>
      <c r="C213" s="5"/>
      <c r="E213" s="5"/>
      <c r="F213" s="5"/>
      <c r="G213" s="5"/>
      <c r="H213" s="5"/>
      <c r="I213" s="5"/>
      <c r="J213" s="5"/>
      <c r="K213" s="5"/>
    </row>
    <row r="214" spans="2:11">
      <c r="B214" s="5"/>
      <c r="C214" s="5"/>
      <c r="E214" s="5"/>
      <c r="F214" s="5"/>
      <c r="G214" s="5"/>
      <c r="H214" s="5"/>
      <c r="I214" s="5"/>
      <c r="J214" s="5"/>
      <c r="K214" s="5"/>
    </row>
    <row r="215" spans="2:11">
      <c r="B215" s="5"/>
      <c r="C215" s="5"/>
      <c r="E215" s="5"/>
      <c r="F215" s="5"/>
      <c r="G215" s="5"/>
      <c r="H215" s="5"/>
      <c r="I215" s="5"/>
      <c r="J215" s="5"/>
      <c r="K215" s="5"/>
    </row>
    <row r="216" spans="2:11">
      <c r="B216" s="5"/>
      <c r="C216" s="5"/>
      <c r="E216" s="5"/>
      <c r="F216" s="5"/>
      <c r="G216" s="5"/>
      <c r="H216" s="5"/>
      <c r="I216" s="5"/>
      <c r="J216" s="5"/>
      <c r="K216" s="5"/>
    </row>
    <row r="217" spans="2:11">
      <c r="B217" s="5"/>
      <c r="C217" s="5"/>
      <c r="E217" s="5"/>
      <c r="F217" s="5"/>
      <c r="G217" s="5"/>
      <c r="H217" s="5"/>
      <c r="I217" s="5"/>
      <c r="J217" s="5"/>
      <c r="K217" s="5"/>
    </row>
    <row r="218" spans="2:11">
      <c r="B218" s="5"/>
      <c r="C218" s="5"/>
      <c r="E218" s="5"/>
      <c r="F218" s="5"/>
      <c r="G218" s="5"/>
      <c r="H218" s="5"/>
      <c r="I218" s="5"/>
      <c r="J218" s="5"/>
      <c r="K218" s="5"/>
    </row>
    <row r="219" spans="2:11">
      <c r="B219" s="5"/>
      <c r="C219" s="5"/>
      <c r="E219" s="5"/>
      <c r="F219" s="5"/>
      <c r="G219" s="5"/>
      <c r="H219" s="5"/>
      <c r="I219" s="5"/>
      <c r="J219" s="5"/>
      <c r="K219" s="5"/>
    </row>
    <row r="220" spans="2:11">
      <c r="B220" s="5"/>
      <c r="C220" s="5"/>
      <c r="E220" s="5"/>
      <c r="F220" s="5"/>
      <c r="G220" s="5"/>
      <c r="H220" s="5"/>
      <c r="I220" s="5"/>
      <c r="J220" s="5"/>
      <c r="K220" s="5"/>
    </row>
    <row r="221" spans="2:11">
      <c r="B221" s="5"/>
      <c r="C221" s="5"/>
      <c r="E221" s="5"/>
      <c r="F221" s="5"/>
      <c r="G221" s="5"/>
      <c r="H221" s="5"/>
      <c r="I221" s="5"/>
      <c r="J221" s="5"/>
      <c r="K221" s="5"/>
    </row>
    <row r="222" spans="2:11">
      <c r="B222" s="5"/>
      <c r="C222" s="5"/>
      <c r="E222" s="5"/>
      <c r="F222" s="5"/>
      <c r="G222" s="5"/>
      <c r="H222" s="5"/>
      <c r="I222" s="5"/>
      <c r="J222" s="5"/>
      <c r="K222" s="5"/>
    </row>
    <row r="223" spans="2:11">
      <c r="B223" s="5"/>
      <c r="C223" s="5"/>
      <c r="E223" s="5"/>
      <c r="F223" s="5"/>
      <c r="G223" s="5"/>
      <c r="H223" s="5"/>
      <c r="I223" s="5"/>
      <c r="J223" s="5"/>
      <c r="K223" s="5"/>
    </row>
    <row r="224" spans="2:11">
      <c r="B224" s="5"/>
      <c r="C224" s="5"/>
      <c r="E224" s="5"/>
      <c r="F224" s="5"/>
      <c r="G224" s="5"/>
      <c r="H224" s="5"/>
      <c r="I224" s="5"/>
      <c r="J224" s="5"/>
      <c r="K224" s="5"/>
    </row>
    <row r="225" spans="2:11">
      <c r="B225" s="5"/>
      <c r="C225" s="5"/>
      <c r="E225" s="5"/>
      <c r="F225" s="5"/>
      <c r="G225" s="5"/>
      <c r="H225" s="5"/>
      <c r="I225" s="5"/>
      <c r="J225" s="5"/>
      <c r="K225" s="5"/>
    </row>
    <row r="226" spans="2:11">
      <c r="B226" s="5"/>
      <c r="C226" s="5"/>
      <c r="E226" s="5"/>
      <c r="F226" s="5"/>
      <c r="G226" s="5"/>
      <c r="H226" s="5"/>
      <c r="I226" s="5"/>
      <c r="J226" s="5"/>
      <c r="K226" s="5"/>
    </row>
    <row r="227" spans="2:11">
      <c r="B227" s="5"/>
      <c r="C227" s="5"/>
      <c r="E227" s="5"/>
      <c r="F227" s="5"/>
      <c r="G227" s="5"/>
      <c r="H227" s="5"/>
      <c r="I227" s="5"/>
      <c r="J227" s="5"/>
      <c r="K227" s="5"/>
    </row>
    <row r="228" spans="2:11">
      <c r="B228" s="5"/>
      <c r="C228" s="5"/>
      <c r="E228" s="5"/>
      <c r="F228" s="5"/>
      <c r="G228" s="5"/>
      <c r="H228" s="5"/>
      <c r="I228" s="5"/>
      <c r="J228" s="5"/>
      <c r="K228" s="5"/>
    </row>
    <row r="229" spans="2:11">
      <c r="B229" s="5"/>
      <c r="C229" s="5"/>
      <c r="E229" s="5"/>
      <c r="F229" s="5"/>
      <c r="G229" s="5"/>
      <c r="H229" s="5"/>
      <c r="I229" s="5"/>
      <c r="J229" s="5"/>
      <c r="K229" s="5"/>
    </row>
    <row r="230" spans="2:11">
      <c r="B230" s="5"/>
      <c r="C230" s="5"/>
      <c r="E230" s="5"/>
      <c r="F230" s="5"/>
      <c r="G230" s="5"/>
      <c r="H230" s="5"/>
      <c r="I230" s="5"/>
      <c r="J230" s="5"/>
      <c r="K230" s="5"/>
    </row>
    <row r="231" spans="2:11">
      <c r="B231" s="5"/>
      <c r="C231" s="5"/>
      <c r="E231" s="5"/>
      <c r="F231" s="5"/>
      <c r="G231" s="5"/>
      <c r="H231" s="5"/>
      <c r="I231" s="5"/>
      <c r="J231" s="5"/>
      <c r="K231" s="5"/>
    </row>
    <row r="232" spans="2:11">
      <c r="B232" s="5"/>
      <c r="C232" s="5"/>
      <c r="E232" s="5"/>
      <c r="F232" s="5"/>
      <c r="G232" s="5"/>
      <c r="H232" s="5"/>
      <c r="I232" s="5"/>
      <c r="J232" s="5"/>
      <c r="K232" s="5"/>
    </row>
    <row r="233" spans="2:11">
      <c r="B233" s="5"/>
      <c r="C233" s="5"/>
      <c r="E233" s="5"/>
      <c r="F233" s="5"/>
      <c r="G233" s="5"/>
      <c r="H233" s="5"/>
      <c r="I233" s="5"/>
      <c r="J233" s="5"/>
      <c r="K233" s="5"/>
    </row>
    <row r="234" spans="2:11">
      <c r="B234" s="5"/>
      <c r="C234" s="5"/>
      <c r="E234" s="5"/>
      <c r="F234" s="5"/>
      <c r="G234" s="5"/>
      <c r="H234" s="5"/>
      <c r="I234" s="5"/>
      <c r="J234" s="5"/>
      <c r="K234" s="5"/>
    </row>
    <row r="235" spans="2:11">
      <c r="B235" s="5"/>
      <c r="C235" s="5"/>
      <c r="E235" s="5"/>
      <c r="F235" s="5"/>
      <c r="G235" s="5"/>
      <c r="H235" s="5"/>
      <c r="I235" s="5"/>
      <c r="J235" s="5"/>
      <c r="K235" s="5"/>
    </row>
    <row r="236" spans="2:11">
      <c r="B236" s="5"/>
      <c r="C236" s="5"/>
      <c r="E236" s="5"/>
      <c r="F236" s="5"/>
      <c r="G236" s="5"/>
      <c r="H236" s="5"/>
      <c r="I236" s="5"/>
      <c r="J236" s="5"/>
      <c r="K236" s="5"/>
    </row>
    <row r="237" spans="2:11">
      <c r="B237" s="5"/>
      <c r="C237" s="5"/>
      <c r="E237" s="5"/>
      <c r="F237" s="5"/>
      <c r="G237" s="5"/>
      <c r="H237" s="5"/>
      <c r="I237" s="5"/>
      <c r="J237" s="5"/>
      <c r="K237" s="5"/>
    </row>
    <row r="238" spans="2:11">
      <c r="B238" s="5"/>
      <c r="C238" s="5"/>
      <c r="E238" s="5"/>
      <c r="F238" s="5"/>
      <c r="G238" s="5"/>
      <c r="H238" s="5"/>
      <c r="I238" s="5"/>
      <c r="J238" s="5"/>
      <c r="K238" s="5"/>
    </row>
    <row r="239" spans="2:11">
      <c r="B239" s="5"/>
      <c r="C239" s="5"/>
      <c r="E239" s="5"/>
      <c r="F239" s="5"/>
      <c r="G239" s="5"/>
      <c r="H239" s="5"/>
      <c r="I239" s="5"/>
      <c r="J239" s="5"/>
      <c r="K239" s="5"/>
    </row>
    <row r="240" spans="2:11">
      <c r="B240" s="5"/>
      <c r="C240" s="5"/>
      <c r="E240" s="5"/>
      <c r="F240" s="5"/>
      <c r="G240" s="5"/>
      <c r="H240" s="5"/>
      <c r="I240" s="5"/>
      <c r="J240" s="5"/>
      <c r="K240" s="5"/>
    </row>
    <row r="241" spans="2:11">
      <c r="B241" s="5"/>
      <c r="C241" s="5"/>
      <c r="E241" s="5"/>
      <c r="F241" s="5"/>
      <c r="G241" s="5"/>
      <c r="H241" s="5"/>
      <c r="I241" s="5"/>
      <c r="J241" s="5"/>
      <c r="K241" s="5"/>
    </row>
    <row r="242" spans="2:11">
      <c r="B242" s="5"/>
      <c r="C242" s="5"/>
      <c r="E242" s="5"/>
      <c r="F242" s="5"/>
      <c r="G242" s="5"/>
      <c r="H242" s="5"/>
      <c r="I242" s="5"/>
      <c r="J242" s="5"/>
      <c r="K242" s="5"/>
    </row>
    <row r="243" spans="2:11">
      <c r="B243" s="5"/>
      <c r="C243" s="5"/>
      <c r="E243" s="5"/>
      <c r="F243" s="5"/>
      <c r="G243" s="5"/>
      <c r="H243" s="5"/>
      <c r="I243" s="5"/>
      <c r="J243" s="5"/>
      <c r="K243" s="5"/>
    </row>
    <row r="244" spans="2:11">
      <c r="B244" s="5"/>
      <c r="C244" s="5"/>
      <c r="E244" s="5"/>
      <c r="F244" s="5"/>
      <c r="G244" s="5"/>
      <c r="H244" s="5"/>
      <c r="I244" s="5"/>
      <c r="J244" s="5"/>
      <c r="K244" s="5"/>
    </row>
    <row r="245" spans="2:11">
      <c r="B245" s="5"/>
      <c r="C245" s="5"/>
      <c r="E245" s="5"/>
      <c r="F245" s="5"/>
      <c r="G245" s="5"/>
      <c r="H245" s="5"/>
      <c r="I245" s="5"/>
      <c r="J245" s="5"/>
      <c r="K245" s="5"/>
    </row>
    <row r="246" spans="2:11">
      <c r="B246" s="5"/>
      <c r="C246" s="5"/>
      <c r="E246" s="5"/>
      <c r="F246" s="5"/>
      <c r="G246" s="5"/>
      <c r="H246" s="5"/>
      <c r="I246" s="5"/>
      <c r="J246" s="5"/>
      <c r="K246" s="5"/>
    </row>
    <row r="247" spans="2:11">
      <c r="B247" s="5"/>
      <c r="C247" s="5"/>
      <c r="E247" s="5"/>
      <c r="F247" s="5"/>
      <c r="G247" s="5"/>
      <c r="H247" s="5"/>
      <c r="I247" s="5"/>
      <c r="J247" s="5"/>
      <c r="K247" s="5"/>
    </row>
    <row r="248" spans="2:11">
      <c r="B248" s="5"/>
      <c r="C248" s="5"/>
      <c r="E248" s="5"/>
      <c r="F248" s="5"/>
      <c r="G248" s="5"/>
      <c r="H248" s="5"/>
      <c r="I248" s="5"/>
      <c r="J248" s="5"/>
      <c r="K248" s="5"/>
    </row>
    <row r="249" spans="2:11">
      <c r="B249" s="5"/>
      <c r="C249" s="5"/>
      <c r="E249" s="5"/>
      <c r="F249" s="5"/>
      <c r="G249" s="5"/>
      <c r="H249" s="5"/>
      <c r="I249" s="5"/>
      <c r="J249" s="5"/>
      <c r="K249" s="5"/>
    </row>
    <row r="250" spans="2:11">
      <c r="B250" s="5"/>
      <c r="C250" s="5"/>
      <c r="E250" s="5"/>
      <c r="F250" s="5"/>
      <c r="G250" s="5"/>
      <c r="H250" s="5"/>
      <c r="I250" s="5"/>
      <c r="J250" s="5"/>
      <c r="K250" s="5"/>
    </row>
    <row r="251" spans="2:11">
      <c r="B251" s="5"/>
      <c r="C251" s="5"/>
      <c r="E251" s="5"/>
      <c r="F251" s="5"/>
      <c r="G251" s="5"/>
      <c r="H251" s="5"/>
      <c r="I251" s="5"/>
      <c r="J251" s="5"/>
      <c r="K251" s="5"/>
    </row>
    <row r="252" spans="2:11">
      <c r="B252" s="5"/>
      <c r="C252" s="5"/>
      <c r="E252" s="5"/>
      <c r="F252" s="5"/>
      <c r="G252" s="5"/>
      <c r="H252" s="5"/>
      <c r="I252" s="5"/>
      <c r="J252" s="5"/>
      <c r="K252" s="5"/>
    </row>
    <row r="253" spans="2:11">
      <c r="B253" s="5"/>
      <c r="C253" s="5"/>
      <c r="E253" s="5"/>
      <c r="F253" s="5"/>
      <c r="G253" s="5"/>
      <c r="H253" s="5"/>
      <c r="I253" s="5"/>
      <c r="J253" s="5"/>
      <c r="K253" s="5"/>
    </row>
    <row r="254" spans="2:11">
      <c r="B254" s="5"/>
      <c r="C254" s="5"/>
      <c r="E254" s="5"/>
      <c r="F254" s="5"/>
      <c r="G254" s="5"/>
      <c r="H254" s="5"/>
      <c r="I254" s="5"/>
      <c r="J254" s="5"/>
      <c r="K254" s="5"/>
    </row>
    <row r="255" spans="2:11">
      <c r="B255" s="5"/>
      <c r="C255" s="5"/>
      <c r="E255" s="5"/>
      <c r="F255" s="5"/>
      <c r="G255" s="5"/>
      <c r="H255" s="5"/>
      <c r="I255" s="5"/>
      <c r="J255" s="5"/>
      <c r="K255" s="5"/>
    </row>
    <row r="256" spans="2:11">
      <c r="B256" s="5"/>
      <c r="C256" s="5"/>
      <c r="E256" s="5"/>
      <c r="F256" s="5"/>
      <c r="G256" s="5"/>
      <c r="H256" s="5"/>
      <c r="I256" s="5"/>
      <c r="J256" s="5"/>
      <c r="K256" s="5"/>
    </row>
    <row r="257" spans="2:11">
      <c r="B257" s="5"/>
      <c r="C257" s="5"/>
      <c r="E257" s="5"/>
      <c r="F257" s="5"/>
      <c r="G257" s="5"/>
      <c r="H257" s="5"/>
      <c r="I257" s="5"/>
      <c r="J257" s="5"/>
      <c r="K257" s="5"/>
    </row>
    <row r="258" spans="2:11">
      <c r="B258" s="5"/>
      <c r="C258" s="5"/>
      <c r="E258" s="5"/>
      <c r="F258" s="5"/>
      <c r="G258" s="5"/>
      <c r="H258" s="5"/>
      <c r="I258" s="5"/>
      <c r="J258" s="5"/>
      <c r="K258" s="5"/>
    </row>
    <row r="259" spans="2:11">
      <c r="B259" s="5"/>
      <c r="C259" s="5"/>
      <c r="E259" s="5"/>
      <c r="F259" s="5"/>
      <c r="G259" s="5"/>
      <c r="H259" s="5"/>
      <c r="I259" s="5"/>
      <c r="J259" s="5"/>
      <c r="K259" s="5"/>
    </row>
    <row r="260" spans="2:11">
      <c r="B260" s="5"/>
      <c r="C260" s="5"/>
      <c r="E260" s="5"/>
      <c r="F260" s="5"/>
      <c r="G260" s="5"/>
      <c r="H260" s="5"/>
      <c r="I260" s="5"/>
      <c r="J260" s="5"/>
      <c r="K260" s="5"/>
    </row>
    <row r="261" spans="2:11">
      <c r="B261" s="5"/>
      <c r="C261" s="5"/>
      <c r="E261" s="5"/>
      <c r="F261" s="5"/>
      <c r="G261" s="5"/>
      <c r="H261" s="5"/>
      <c r="I261" s="5"/>
      <c r="J261" s="5"/>
      <c r="K261" s="5"/>
    </row>
    <row r="262" spans="2:11">
      <c r="B262" s="5"/>
      <c r="C262" s="5"/>
      <c r="E262" s="5"/>
      <c r="F262" s="5"/>
      <c r="G262" s="5"/>
      <c r="H262" s="5"/>
      <c r="I262" s="5"/>
      <c r="J262" s="5"/>
      <c r="K262" s="5"/>
    </row>
    <row r="263" spans="2:11">
      <c r="B263" s="5"/>
      <c r="C263" s="5"/>
      <c r="E263" s="5"/>
      <c r="F263" s="5"/>
      <c r="G263" s="5"/>
      <c r="H263" s="5"/>
      <c r="I263" s="5"/>
      <c r="J263" s="5"/>
      <c r="K263" s="5"/>
    </row>
    <row r="264" spans="2:11">
      <c r="B264" s="5"/>
      <c r="C264" s="5"/>
      <c r="E264" s="5"/>
      <c r="F264" s="5"/>
      <c r="G264" s="5"/>
      <c r="H264" s="5"/>
      <c r="I264" s="5"/>
      <c r="J264" s="5"/>
      <c r="K264" s="5"/>
    </row>
    <row r="265" spans="2:11">
      <c r="B265" s="5"/>
      <c r="C265" s="5"/>
      <c r="E265" s="5"/>
      <c r="F265" s="5"/>
      <c r="G265" s="5"/>
      <c r="H265" s="5"/>
      <c r="I265" s="5"/>
      <c r="J265" s="5"/>
      <c r="K265" s="5"/>
    </row>
    <row r="266" spans="2:11">
      <c r="B266" s="5"/>
      <c r="C266" s="5"/>
      <c r="E266" s="5"/>
      <c r="F266" s="5"/>
      <c r="G266" s="5"/>
      <c r="H266" s="5"/>
      <c r="I266" s="5"/>
      <c r="J266" s="5"/>
      <c r="K266" s="5"/>
    </row>
    <row r="267" spans="2:11">
      <c r="B267" s="5"/>
      <c r="C267" s="5"/>
      <c r="E267" s="5"/>
      <c r="F267" s="5"/>
      <c r="G267" s="5"/>
      <c r="H267" s="5"/>
      <c r="I267" s="5"/>
      <c r="J267" s="5"/>
      <c r="K267" s="5"/>
    </row>
    <row r="268" spans="2:11">
      <c r="B268" s="5"/>
      <c r="C268" s="5"/>
      <c r="E268" s="5"/>
      <c r="F268" s="5"/>
      <c r="G268" s="5"/>
      <c r="H268" s="5"/>
      <c r="I268" s="5"/>
      <c r="J268" s="5"/>
      <c r="K268" s="5"/>
    </row>
    <row r="269" spans="2:11">
      <c r="B269" s="5"/>
      <c r="C269" s="5"/>
      <c r="E269" s="5"/>
      <c r="F269" s="5"/>
      <c r="G269" s="5"/>
      <c r="H269" s="5"/>
      <c r="I269" s="5"/>
      <c r="J269" s="5"/>
      <c r="K269" s="5"/>
    </row>
    <row r="270" spans="2:11">
      <c r="B270" s="5"/>
      <c r="C270" s="5"/>
      <c r="E270" s="5"/>
      <c r="F270" s="5"/>
      <c r="G270" s="5"/>
      <c r="H270" s="5"/>
      <c r="I270" s="5"/>
      <c r="J270" s="5"/>
      <c r="K270" s="5"/>
    </row>
    <row r="271" spans="2:11">
      <c r="B271" s="5"/>
      <c r="C271" s="5"/>
      <c r="E271" s="5"/>
      <c r="F271" s="5"/>
      <c r="G271" s="5"/>
      <c r="H271" s="5"/>
      <c r="I271" s="5"/>
      <c r="J271" s="5"/>
      <c r="K271" s="5"/>
    </row>
    <row r="272" spans="2:11">
      <c r="B272" s="5"/>
      <c r="C272" s="5"/>
      <c r="E272" s="5"/>
      <c r="F272" s="5"/>
      <c r="G272" s="5"/>
      <c r="H272" s="5"/>
      <c r="I272" s="5"/>
      <c r="J272" s="5"/>
      <c r="K272" s="5"/>
    </row>
    <row r="273" spans="2:11">
      <c r="B273" s="5"/>
      <c r="C273" s="5"/>
      <c r="E273" s="5"/>
      <c r="F273" s="5"/>
      <c r="G273" s="5"/>
      <c r="H273" s="5"/>
      <c r="I273" s="5"/>
      <c r="J273" s="5"/>
      <c r="K273" s="5"/>
    </row>
    <row r="274" spans="2:11">
      <c r="B274" s="5"/>
      <c r="C274" s="5"/>
      <c r="E274" s="5"/>
      <c r="F274" s="5"/>
      <c r="G274" s="5"/>
      <c r="H274" s="5"/>
      <c r="I274" s="5"/>
      <c r="J274" s="5"/>
      <c r="K274" s="5"/>
    </row>
    <row r="275" spans="2:11">
      <c r="B275" s="5"/>
      <c r="C275" s="5"/>
      <c r="E275" s="5"/>
      <c r="F275" s="5"/>
      <c r="G275" s="5"/>
      <c r="H275" s="5"/>
      <c r="I275" s="5"/>
      <c r="J275" s="5"/>
      <c r="K275" s="5"/>
    </row>
    <row r="276" spans="2:11">
      <c r="B276" s="5"/>
      <c r="C276" s="5"/>
      <c r="E276" s="5"/>
      <c r="F276" s="5"/>
      <c r="G276" s="5"/>
      <c r="H276" s="5"/>
      <c r="I276" s="5"/>
      <c r="J276" s="5"/>
      <c r="K276" s="5"/>
    </row>
    <row r="277" spans="2:11">
      <c r="B277" s="5"/>
      <c r="C277" s="5"/>
      <c r="E277" s="5"/>
      <c r="F277" s="5"/>
      <c r="G277" s="5"/>
      <c r="H277" s="5"/>
      <c r="I277" s="5"/>
      <c r="J277" s="5"/>
      <c r="K277" s="5"/>
    </row>
    <row r="278" spans="2:11">
      <c r="B278" s="5"/>
      <c r="C278" s="5"/>
      <c r="E278" s="5"/>
      <c r="F278" s="5"/>
      <c r="G278" s="5"/>
      <c r="H278" s="5"/>
      <c r="I278" s="5"/>
      <c r="J278" s="5"/>
      <c r="K278" s="5"/>
    </row>
    <row r="279" spans="2:11">
      <c r="B279" s="5"/>
      <c r="C279" s="5"/>
      <c r="E279" s="5"/>
      <c r="F279" s="5"/>
      <c r="G279" s="5"/>
      <c r="H279" s="5"/>
      <c r="I279" s="5"/>
      <c r="J279" s="5"/>
      <c r="K279" s="5"/>
    </row>
    <row r="280" spans="2:11">
      <c r="B280" s="5"/>
      <c r="C280" s="5"/>
      <c r="E280" s="5"/>
      <c r="F280" s="5"/>
      <c r="G280" s="5"/>
      <c r="H280" s="5"/>
      <c r="I280" s="5"/>
      <c r="J280" s="5"/>
      <c r="K280" s="5"/>
    </row>
    <row r="281" spans="2:11">
      <c r="B281" s="5"/>
      <c r="C281" s="5"/>
      <c r="E281" s="5"/>
      <c r="F281" s="5"/>
      <c r="G281" s="5"/>
      <c r="H281" s="5"/>
      <c r="I281" s="5"/>
      <c r="J281" s="5"/>
      <c r="K281" s="5"/>
    </row>
    <row r="282" spans="2:11">
      <c r="B282" s="5"/>
      <c r="C282" s="5"/>
      <c r="E282" s="5"/>
      <c r="F282" s="5"/>
      <c r="G282" s="5"/>
      <c r="H282" s="5"/>
      <c r="I282" s="5"/>
      <c r="J282" s="5"/>
      <c r="K282" s="5"/>
    </row>
    <row r="283" spans="2:11">
      <c r="B283" s="5"/>
      <c r="C283" s="5"/>
      <c r="E283" s="5"/>
      <c r="F283" s="5"/>
      <c r="G283" s="5"/>
      <c r="H283" s="5"/>
      <c r="I283" s="5"/>
      <c r="J283" s="5"/>
      <c r="K283" s="5"/>
    </row>
    <row r="284" spans="2:11">
      <c r="B284" s="5"/>
      <c r="C284" s="5"/>
      <c r="E284" s="5"/>
      <c r="F284" s="5"/>
      <c r="G284" s="5"/>
      <c r="H284" s="5"/>
      <c r="I284" s="5"/>
      <c r="J284" s="5"/>
      <c r="K284" s="5"/>
    </row>
    <row r="285" spans="2:11">
      <c r="B285" s="5"/>
      <c r="C285" s="5"/>
      <c r="E285" s="5"/>
      <c r="F285" s="5"/>
      <c r="G285" s="5"/>
      <c r="H285" s="5"/>
      <c r="I285" s="5"/>
      <c r="J285" s="5"/>
      <c r="K285" s="5"/>
    </row>
    <row r="286" spans="2:11">
      <c r="B286" s="5"/>
      <c r="C286" s="5"/>
      <c r="E286" s="5"/>
      <c r="F286" s="5"/>
      <c r="G286" s="5"/>
      <c r="H286" s="5"/>
      <c r="I286" s="5"/>
      <c r="J286" s="5"/>
      <c r="K286" s="5"/>
    </row>
    <row r="287" spans="2:11">
      <c r="B287" s="5"/>
      <c r="C287" s="5"/>
      <c r="E287" s="5"/>
      <c r="F287" s="5"/>
      <c r="G287" s="5"/>
      <c r="H287" s="5"/>
      <c r="I287" s="5"/>
      <c r="J287" s="5"/>
      <c r="K287" s="5"/>
    </row>
    <row r="288" spans="2:11">
      <c r="B288" s="5"/>
      <c r="C288" s="5"/>
      <c r="E288" s="5"/>
      <c r="F288" s="5"/>
      <c r="G288" s="5"/>
      <c r="H288" s="5"/>
      <c r="I288" s="5"/>
      <c r="J288" s="5"/>
      <c r="K288" s="5"/>
    </row>
    <row r="289" spans="2:11">
      <c r="B289" s="5"/>
      <c r="C289" s="5"/>
      <c r="E289" s="5"/>
      <c r="F289" s="5"/>
      <c r="G289" s="5"/>
      <c r="H289" s="5"/>
      <c r="I289" s="5"/>
      <c r="J289" s="5"/>
      <c r="K289" s="5"/>
    </row>
    <row r="290" spans="2:11">
      <c r="B290" s="5"/>
      <c r="C290" s="5"/>
      <c r="E290" s="5"/>
      <c r="F290" s="5"/>
      <c r="G290" s="5"/>
      <c r="H290" s="5"/>
      <c r="I290" s="5"/>
      <c r="J290" s="5"/>
      <c r="K290" s="5"/>
    </row>
    <row r="291" spans="2:11">
      <c r="B291" s="5"/>
      <c r="C291" s="5"/>
      <c r="E291" s="5"/>
      <c r="F291" s="5"/>
      <c r="G291" s="5"/>
      <c r="H291" s="5"/>
      <c r="I291" s="5"/>
      <c r="J291" s="5"/>
      <c r="K291" s="5"/>
    </row>
    <row r="292" spans="2:11">
      <c r="B292" s="5"/>
      <c r="C292" s="5"/>
      <c r="E292" s="5"/>
      <c r="F292" s="5"/>
      <c r="G292" s="5"/>
      <c r="H292" s="5"/>
      <c r="I292" s="5"/>
      <c r="J292" s="5"/>
      <c r="K292" s="5"/>
    </row>
    <row r="293" spans="2:11">
      <c r="B293" s="5"/>
      <c r="C293" s="5"/>
      <c r="E293" s="5"/>
      <c r="F293" s="5"/>
      <c r="G293" s="5"/>
      <c r="H293" s="5"/>
      <c r="I293" s="5"/>
      <c r="J293" s="5"/>
      <c r="K293" s="5"/>
    </row>
    <row r="294" spans="2:11">
      <c r="B294" s="5"/>
      <c r="C294" s="5"/>
      <c r="E294" s="5"/>
      <c r="F294" s="5"/>
      <c r="G294" s="5"/>
      <c r="H294" s="5"/>
      <c r="I294" s="5"/>
      <c r="J294" s="5"/>
      <c r="K294" s="5"/>
    </row>
    <row r="295" spans="2:11">
      <c r="B295" s="5"/>
      <c r="C295" s="5"/>
      <c r="E295" s="5"/>
      <c r="F295" s="5"/>
      <c r="G295" s="5"/>
      <c r="H295" s="5"/>
      <c r="I295" s="5"/>
      <c r="J295" s="5"/>
      <c r="K295" s="5"/>
    </row>
    <row r="296" spans="2:11">
      <c r="B296" s="5"/>
      <c r="C296" s="5"/>
      <c r="E296" s="5"/>
      <c r="F296" s="5"/>
      <c r="G296" s="5"/>
      <c r="H296" s="5"/>
      <c r="I296" s="5"/>
      <c r="J296" s="5"/>
      <c r="K296" s="5"/>
    </row>
    <row r="297" spans="2:11">
      <c r="B297" s="5"/>
      <c r="C297" s="5"/>
      <c r="E297" s="5"/>
      <c r="F297" s="5"/>
      <c r="G297" s="5"/>
      <c r="H297" s="5"/>
      <c r="I297" s="5"/>
      <c r="J297" s="5"/>
      <c r="K297" s="5"/>
    </row>
    <row r="298" spans="2:11">
      <c r="B298" s="5"/>
      <c r="C298" s="5"/>
      <c r="E298" s="5"/>
      <c r="F298" s="5"/>
      <c r="G298" s="5"/>
      <c r="H298" s="5"/>
      <c r="I298" s="5"/>
      <c r="J298" s="5"/>
      <c r="K298" s="5"/>
    </row>
    <row r="299" spans="2:11">
      <c r="B299" s="5"/>
      <c r="C299" s="5"/>
      <c r="E299" s="5"/>
      <c r="F299" s="5"/>
      <c r="G299" s="5"/>
      <c r="H299" s="5"/>
      <c r="I299" s="5"/>
      <c r="J299" s="5"/>
      <c r="K299" s="5"/>
    </row>
    <row r="300" spans="2:11">
      <c r="B300" s="5"/>
      <c r="C300" s="5"/>
      <c r="E300" s="5"/>
      <c r="F300" s="5"/>
      <c r="G300" s="5"/>
      <c r="H300" s="5"/>
      <c r="I300" s="5"/>
      <c r="J300" s="5"/>
      <c r="K300" s="5"/>
    </row>
    <row r="301" spans="2:11">
      <c r="B301" s="5"/>
      <c r="C301" s="5"/>
      <c r="E301" s="5"/>
      <c r="F301" s="5"/>
      <c r="G301" s="5"/>
      <c r="H301" s="5"/>
      <c r="I301" s="5"/>
      <c r="J301" s="5"/>
      <c r="K301" s="5"/>
    </row>
    <row r="302" spans="2:11">
      <c r="B302" s="5"/>
      <c r="C302" s="5"/>
      <c r="E302" s="5"/>
      <c r="F302" s="5"/>
      <c r="G302" s="5"/>
      <c r="H302" s="5"/>
      <c r="I302" s="5"/>
      <c r="J302" s="5"/>
      <c r="K302" s="5"/>
    </row>
    <row r="303" spans="2:11">
      <c r="B303" s="5"/>
      <c r="C303" s="5"/>
      <c r="E303" s="5"/>
      <c r="F303" s="5"/>
      <c r="G303" s="5"/>
      <c r="H303" s="5"/>
      <c r="I303" s="5"/>
      <c r="J303" s="5"/>
      <c r="K303" s="5"/>
    </row>
    <row r="304" spans="2:11">
      <c r="B304" s="5"/>
      <c r="C304" s="5"/>
      <c r="E304" s="5"/>
      <c r="F304" s="5"/>
      <c r="G304" s="5"/>
      <c r="H304" s="5"/>
      <c r="I304" s="5"/>
      <c r="J304" s="5"/>
      <c r="K304" s="5"/>
    </row>
    <row r="305" spans="2:11">
      <c r="B305" s="5"/>
      <c r="C305" s="5"/>
      <c r="E305" s="5"/>
      <c r="F305" s="5"/>
      <c r="G305" s="5"/>
      <c r="H305" s="5"/>
      <c r="I305" s="5"/>
      <c r="J305" s="5"/>
      <c r="K305" s="5"/>
    </row>
    <row r="306" spans="2:11">
      <c r="B306" s="5"/>
      <c r="C306" s="5"/>
      <c r="E306" s="5"/>
      <c r="F306" s="5"/>
      <c r="G306" s="5"/>
      <c r="H306" s="5"/>
      <c r="I306" s="5"/>
      <c r="J306" s="5"/>
      <c r="K306" s="5"/>
    </row>
    <row r="307" spans="2:11">
      <c r="B307" s="5"/>
      <c r="C307" s="5"/>
      <c r="E307" s="5"/>
      <c r="F307" s="5"/>
      <c r="G307" s="5"/>
      <c r="H307" s="5"/>
      <c r="I307" s="5"/>
      <c r="J307" s="5"/>
      <c r="K307" s="5"/>
    </row>
    <row r="308" spans="2:11">
      <c r="B308" s="5"/>
      <c r="C308" s="5"/>
      <c r="E308" s="5"/>
      <c r="F308" s="5"/>
      <c r="G308" s="5"/>
      <c r="H308" s="5"/>
      <c r="I308" s="5"/>
      <c r="J308" s="5"/>
      <c r="K308" s="5"/>
    </row>
    <row r="309" spans="2:11">
      <c r="B309" s="5"/>
      <c r="C309" s="5"/>
      <c r="E309" s="5"/>
      <c r="F309" s="5"/>
      <c r="G309" s="5"/>
      <c r="H309" s="5"/>
      <c r="I309" s="5"/>
      <c r="J309" s="5"/>
      <c r="K309" s="5"/>
    </row>
    <row r="310" spans="2:11">
      <c r="B310" s="5"/>
      <c r="C310" s="5"/>
      <c r="E310" s="5"/>
      <c r="F310" s="5"/>
      <c r="G310" s="5"/>
      <c r="H310" s="5"/>
      <c r="I310" s="5"/>
      <c r="J310" s="5"/>
      <c r="K310" s="5"/>
    </row>
    <row r="311" spans="2:11">
      <c r="B311" s="5"/>
      <c r="C311" s="5"/>
      <c r="E311" s="5"/>
      <c r="F311" s="5"/>
      <c r="G311" s="5"/>
      <c r="H311" s="5"/>
      <c r="I311" s="5"/>
      <c r="J311" s="5"/>
      <c r="K311" s="5"/>
    </row>
    <row r="312" spans="2:11">
      <c r="B312" s="5"/>
      <c r="C312" s="5"/>
      <c r="E312" s="5"/>
      <c r="F312" s="5"/>
      <c r="G312" s="5"/>
      <c r="H312" s="5"/>
      <c r="I312" s="5"/>
      <c r="J312" s="5"/>
      <c r="K312" s="5"/>
    </row>
    <row r="313" spans="2:11">
      <c r="B313" s="5"/>
      <c r="C313" s="5"/>
      <c r="E313" s="5"/>
      <c r="F313" s="5"/>
      <c r="G313" s="5"/>
      <c r="H313" s="5"/>
      <c r="I313" s="5"/>
      <c r="J313" s="5"/>
      <c r="K313" s="5"/>
    </row>
    <row r="314" spans="2:11">
      <c r="B314" s="5"/>
      <c r="C314" s="5"/>
      <c r="E314" s="5"/>
      <c r="F314" s="5"/>
      <c r="G314" s="5"/>
      <c r="H314" s="5"/>
      <c r="I314" s="5"/>
      <c r="J314" s="5"/>
      <c r="K314" s="5"/>
    </row>
    <row r="315" spans="2:11">
      <c r="B315" s="5"/>
      <c r="C315" s="5"/>
      <c r="E315" s="5"/>
      <c r="F315" s="5"/>
      <c r="G315" s="5"/>
      <c r="H315" s="5"/>
      <c r="I315" s="5"/>
      <c r="J315" s="5"/>
      <c r="K315" s="5"/>
    </row>
    <row r="316" spans="2:11">
      <c r="B316" s="5"/>
      <c r="C316" s="5"/>
      <c r="E316" s="5"/>
      <c r="F316" s="5"/>
      <c r="G316" s="5"/>
      <c r="H316" s="5"/>
      <c r="I316" s="5"/>
      <c r="J316" s="5"/>
      <c r="K316" s="5"/>
    </row>
    <row r="317" spans="2:11">
      <c r="B317" s="5"/>
      <c r="C317" s="5"/>
      <c r="E317" s="5"/>
      <c r="F317" s="5"/>
      <c r="G317" s="5"/>
      <c r="H317" s="5"/>
      <c r="I317" s="5"/>
      <c r="J317" s="5"/>
      <c r="K317" s="5"/>
    </row>
    <row r="318" spans="2:11">
      <c r="B318" s="5"/>
      <c r="C318" s="5"/>
      <c r="E318" s="5"/>
      <c r="F318" s="5"/>
      <c r="G318" s="5"/>
      <c r="H318" s="5"/>
      <c r="I318" s="5"/>
      <c r="J318" s="5"/>
      <c r="K318" s="5"/>
    </row>
    <row r="319" spans="2:11">
      <c r="B319" s="5"/>
      <c r="C319" s="5"/>
      <c r="E319" s="5"/>
      <c r="F319" s="5"/>
      <c r="G319" s="5"/>
      <c r="H319" s="5"/>
      <c r="I319" s="5"/>
      <c r="J319" s="5"/>
      <c r="K319" s="5"/>
    </row>
    <row r="320" spans="2:11">
      <c r="B320" s="5"/>
      <c r="C320" s="5"/>
      <c r="E320" s="5"/>
      <c r="F320" s="5"/>
      <c r="G320" s="5"/>
      <c r="H320" s="5"/>
      <c r="I320" s="5"/>
      <c r="J320" s="5"/>
      <c r="K320" s="5"/>
    </row>
    <row r="321" spans="2:11">
      <c r="B321" s="5"/>
      <c r="C321" s="5"/>
      <c r="E321" s="5"/>
      <c r="F321" s="5"/>
      <c r="G321" s="5"/>
      <c r="H321" s="5"/>
      <c r="I321" s="5"/>
      <c r="J321" s="5"/>
      <c r="K321" s="5"/>
    </row>
    <row r="322" spans="2:11">
      <c r="B322" s="5"/>
      <c r="C322" s="5"/>
      <c r="E322" s="5"/>
      <c r="F322" s="5"/>
      <c r="G322" s="5"/>
      <c r="H322" s="5"/>
      <c r="I322" s="5"/>
      <c r="J322" s="5"/>
      <c r="K322" s="5"/>
    </row>
    <row r="323" spans="2:11">
      <c r="B323" s="5"/>
      <c r="C323" s="5"/>
      <c r="E323" s="5"/>
      <c r="F323" s="5"/>
      <c r="G323" s="5"/>
      <c r="H323" s="5"/>
      <c r="I323" s="5"/>
      <c r="J323" s="5"/>
      <c r="K323" s="5"/>
    </row>
    <row r="324" spans="2:11">
      <c r="B324" s="5"/>
      <c r="C324" s="5"/>
      <c r="E324" s="5"/>
      <c r="F324" s="5"/>
      <c r="G324" s="5"/>
      <c r="H324" s="5"/>
      <c r="I324" s="5"/>
      <c r="J324" s="5"/>
      <c r="K324" s="5"/>
    </row>
    <row r="325" spans="2:11">
      <c r="B325" s="5"/>
      <c r="C325" s="5"/>
      <c r="E325" s="5"/>
      <c r="F325" s="5"/>
      <c r="G325" s="5"/>
      <c r="H325" s="5"/>
      <c r="I325" s="5"/>
      <c r="J325" s="5"/>
      <c r="K325" s="5"/>
    </row>
    <row r="326" spans="2:11">
      <c r="B326" s="5"/>
      <c r="C326" s="5"/>
      <c r="E326" s="5"/>
      <c r="F326" s="5"/>
      <c r="G326" s="5"/>
      <c r="H326" s="5"/>
      <c r="I326" s="5"/>
      <c r="J326" s="5"/>
      <c r="K326" s="5"/>
    </row>
    <row r="327" spans="2:11">
      <c r="B327" s="5"/>
      <c r="C327" s="5"/>
      <c r="E327" s="5"/>
      <c r="F327" s="5"/>
      <c r="G327" s="5"/>
      <c r="H327" s="5"/>
      <c r="I327" s="5"/>
      <c r="J327" s="5"/>
      <c r="K327" s="5"/>
    </row>
    <row r="328" spans="2:11">
      <c r="B328" s="5"/>
      <c r="C328" s="5"/>
      <c r="E328" s="5"/>
      <c r="F328" s="5"/>
      <c r="G328" s="5"/>
      <c r="H328" s="5"/>
      <c r="I328" s="5"/>
      <c r="J328" s="5"/>
      <c r="K328" s="5"/>
    </row>
    <row r="329" spans="2:11">
      <c r="B329" s="5"/>
      <c r="C329" s="5"/>
      <c r="E329" s="5"/>
      <c r="F329" s="5"/>
      <c r="G329" s="5"/>
      <c r="H329" s="5"/>
      <c r="I329" s="5"/>
      <c r="J329" s="5"/>
      <c r="K329" s="5"/>
    </row>
    <row r="330" spans="2:11">
      <c r="B330" s="5"/>
      <c r="C330" s="5"/>
      <c r="E330" s="5"/>
      <c r="F330" s="5"/>
      <c r="G330" s="5"/>
      <c r="H330" s="5"/>
      <c r="I330" s="5"/>
      <c r="J330" s="5"/>
      <c r="K330" s="5"/>
    </row>
    <row r="331" spans="2:11">
      <c r="B331" s="5"/>
      <c r="C331" s="5"/>
      <c r="E331" s="5"/>
      <c r="F331" s="5"/>
      <c r="G331" s="5"/>
      <c r="H331" s="5"/>
      <c r="I331" s="5"/>
      <c r="J331" s="5"/>
      <c r="K331" s="5"/>
    </row>
    <row r="332" spans="2:11">
      <c r="B332" s="5"/>
      <c r="C332" s="5"/>
      <c r="E332" s="5"/>
      <c r="F332" s="5"/>
      <c r="G332" s="5"/>
      <c r="H332" s="5"/>
      <c r="I332" s="5"/>
      <c r="J332" s="5"/>
      <c r="K332" s="5"/>
    </row>
    <row r="333" spans="2:11">
      <c r="B333" s="5"/>
      <c r="C333" s="5"/>
      <c r="E333" s="5"/>
      <c r="F333" s="5"/>
      <c r="G333" s="5"/>
      <c r="H333" s="5"/>
      <c r="I333" s="5"/>
      <c r="J333" s="5"/>
      <c r="K333" s="5"/>
    </row>
    <row r="334" spans="2:11">
      <c r="B334" s="5"/>
      <c r="C334" s="5"/>
      <c r="E334" s="5"/>
      <c r="F334" s="5"/>
      <c r="G334" s="5"/>
      <c r="H334" s="5"/>
      <c r="I334" s="5"/>
      <c r="J334" s="5"/>
      <c r="K334" s="5"/>
    </row>
    <row r="335" spans="2:11">
      <c r="B335" s="5"/>
      <c r="C335" s="5"/>
      <c r="E335" s="5"/>
      <c r="F335" s="5"/>
      <c r="G335" s="5"/>
      <c r="H335" s="5"/>
      <c r="I335" s="5"/>
      <c r="J335" s="5"/>
      <c r="K335" s="5"/>
    </row>
    <row r="336" spans="2:11">
      <c r="B336" s="5"/>
      <c r="C336" s="5"/>
      <c r="E336" s="5"/>
      <c r="F336" s="5"/>
      <c r="G336" s="5"/>
      <c r="H336" s="5"/>
      <c r="I336" s="5"/>
      <c r="J336" s="5"/>
      <c r="K336" s="5"/>
    </row>
    <row r="337" spans="2:11">
      <c r="B337" s="5"/>
      <c r="C337" s="5"/>
      <c r="E337" s="5"/>
      <c r="F337" s="5"/>
      <c r="G337" s="5"/>
      <c r="H337" s="5"/>
      <c r="I337" s="5"/>
      <c r="J337" s="5"/>
      <c r="K337" s="5"/>
    </row>
    <row r="338" spans="2:11">
      <c r="B338" s="5"/>
      <c r="C338" s="5"/>
      <c r="E338" s="5"/>
      <c r="F338" s="5"/>
      <c r="G338" s="5"/>
      <c r="H338" s="5"/>
      <c r="I338" s="5"/>
      <c r="J338" s="5"/>
      <c r="K338" s="5"/>
    </row>
    <row r="339" spans="2:11">
      <c r="B339" s="5"/>
      <c r="C339" s="5"/>
      <c r="E339" s="5"/>
      <c r="F339" s="5"/>
      <c r="G339" s="5"/>
      <c r="H339" s="5"/>
      <c r="I339" s="5"/>
      <c r="J339" s="5"/>
      <c r="K339" s="5"/>
    </row>
    <row r="340" spans="2:11">
      <c r="B340" s="5"/>
      <c r="C340" s="5"/>
      <c r="E340" s="5"/>
      <c r="F340" s="5"/>
      <c r="G340" s="5"/>
      <c r="H340" s="5"/>
      <c r="I340" s="5"/>
      <c r="J340" s="5"/>
      <c r="K340" s="5"/>
    </row>
    <row r="341" spans="2:11">
      <c r="B341" s="5"/>
      <c r="C341" s="5"/>
      <c r="E341" s="5"/>
      <c r="F341" s="5"/>
      <c r="G341" s="5"/>
      <c r="H341" s="5"/>
      <c r="I341" s="5"/>
      <c r="J341" s="5"/>
      <c r="K341" s="5"/>
    </row>
    <row r="342" spans="2:11">
      <c r="B342" s="5"/>
      <c r="C342" s="5"/>
      <c r="E342" s="5"/>
      <c r="F342" s="5"/>
      <c r="G342" s="5"/>
      <c r="H342" s="5"/>
      <c r="I342" s="5"/>
      <c r="J342" s="5"/>
      <c r="K342" s="5"/>
    </row>
    <row r="343" spans="2:11">
      <c r="B343" s="5"/>
      <c r="C343" s="5"/>
      <c r="E343" s="5"/>
      <c r="F343" s="5"/>
      <c r="G343" s="5"/>
      <c r="H343" s="5"/>
      <c r="I343" s="5"/>
      <c r="J343" s="5"/>
      <c r="K343" s="5"/>
    </row>
    <row r="344" spans="2:11">
      <c r="B344" s="5"/>
      <c r="C344" s="5"/>
      <c r="E344" s="5"/>
      <c r="F344" s="5"/>
      <c r="G344" s="5"/>
      <c r="H344" s="5"/>
      <c r="I344" s="5"/>
      <c r="J344" s="5"/>
      <c r="K344" s="5"/>
    </row>
    <row r="345" spans="2:11">
      <c r="B345" s="5"/>
      <c r="C345" s="5"/>
      <c r="E345" s="5"/>
      <c r="F345" s="5"/>
      <c r="G345" s="5"/>
      <c r="H345" s="5"/>
      <c r="I345" s="5"/>
      <c r="J345" s="5"/>
      <c r="K345" s="5"/>
    </row>
    <row r="346" spans="2:11">
      <c r="B346" s="5"/>
      <c r="C346" s="5"/>
      <c r="E346" s="5"/>
      <c r="F346" s="5"/>
      <c r="G346" s="5"/>
      <c r="H346" s="5"/>
      <c r="I346" s="5"/>
      <c r="J346" s="5"/>
      <c r="K346" s="5"/>
    </row>
    <row r="347" spans="2:11">
      <c r="B347" s="5"/>
      <c r="C347" s="5"/>
      <c r="E347" s="5"/>
      <c r="F347" s="5"/>
      <c r="G347" s="5"/>
      <c r="H347" s="5"/>
      <c r="I347" s="5"/>
      <c r="J347" s="5"/>
      <c r="K347" s="5"/>
    </row>
    <row r="348" spans="2:11">
      <c r="B348" s="5"/>
      <c r="C348" s="5"/>
      <c r="E348" s="5"/>
      <c r="F348" s="5"/>
      <c r="G348" s="5"/>
      <c r="H348" s="5"/>
      <c r="I348" s="5"/>
      <c r="J348" s="5"/>
      <c r="K348" s="5"/>
    </row>
    <row r="349" spans="2:11">
      <c r="B349" s="5"/>
      <c r="C349" s="5"/>
      <c r="E349" s="5"/>
      <c r="F349" s="5"/>
      <c r="G349" s="5"/>
      <c r="H349" s="5"/>
      <c r="I349" s="5"/>
      <c r="J349" s="5"/>
      <c r="K349" s="5"/>
    </row>
    <row r="350" spans="2:11">
      <c r="B350" s="5"/>
      <c r="C350" s="5"/>
      <c r="E350" s="5"/>
      <c r="F350" s="5"/>
      <c r="G350" s="5"/>
      <c r="H350" s="5"/>
      <c r="I350" s="5"/>
      <c r="J350" s="5"/>
      <c r="K350" s="5"/>
    </row>
    <row r="351" spans="2:11">
      <c r="B351" s="5"/>
      <c r="C351" s="5"/>
      <c r="E351" s="5"/>
      <c r="F351" s="5"/>
      <c r="G351" s="5"/>
      <c r="H351" s="5"/>
      <c r="I351" s="5"/>
      <c r="J351" s="5"/>
      <c r="K351" s="5"/>
    </row>
    <row r="352" spans="2:11">
      <c r="B352" s="5"/>
      <c r="C352" s="5"/>
      <c r="E352" s="5"/>
      <c r="F352" s="5"/>
      <c r="G352" s="5"/>
      <c r="H352" s="5"/>
      <c r="I352" s="5"/>
      <c r="J352" s="5"/>
      <c r="K352" s="5"/>
    </row>
    <row r="353" spans="2:11">
      <c r="B353" s="5"/>
      <c r="C353" s="5"/>
      <c r="E353" s="5"/>
      <c r="F353" s="5"/>
      <c r="G353" s="5"/>
      <c r="H353" s="5"/>
      <c r="I353" s="5"/>
      <c r="J353" s="5"/>
      <c r="K353" s="5"/>
    </row>
    <row r="354" spans="2:11">
      <c r="B354" s="5"/>
      <c r="C354" s="5"/>
      <c r="E354" s="5"/>
      <c r="F354" s="5"/>
      <c r="G354" s="5"/>
      <c r="H354" s="5"/>
      <c r="I354" s="5"/>
      <c r="J354" s="5"/>
      <c r="K354" s="5"/>
    </row>
    <row r="355" spans="2:11">
      <c r="B355" s="5"/>
      <c r="C355" s="5"/>
      <c r="E355" s="5"/>
      <c r="F355" s="5"/>
      <c r="G355" s="5"/>
      <c r="H355" s="5"/>
      <c r="I355" s="5"/>
      <c r="J355" s="5"/>
      <c r="K355" s="5"/>
    </row>
    <row r="356" spans="2:11">
      <c r="B356" s="5"/>
      <c r="C356" s="5"/>
      <c r="E356" s="5"/>
      <c r="F356" s="5"/>
      <c r="G356" s="5"/>
      <c r="H356" s="5"/>
      <c r="I356" s="5"/>
      <c r="J356" s="5"/>
      <c r="K356" s="5"/>
    </row>
    <row r="357" spans="2:11">
      <c r="B357" s="5"/>
      <c r="C357" s="5"/>
      <c r="E357" s="5"/>
      <c r="F357" s="5"/>
      <c r="G357" s="5"/>
      <c r="H357" s="5"/>
      <c r="I357" s="5"/>
      <c r="J357" s="5"/>
      <c r="K357" s="5"/>
    </row>
    <row r="358" spans="2:11">
      <c r="B358" s="5"/>
      <c r="C358" s="5"/>
      <c r="E358" s="5"/>
      <c r="F358" s="5"/>
      <c r="G358" s="5"/>
      <c r="H358" s="5"/>
      <c r="I358" s="5"/>
      <c r="J358" s="5"/>
      <c r="K358" s="5"/>
    </row>
    <row r="359" spans="2:11">
      <c r="B359" s="5"/>
      <c r="C359" s="5"/>
      <c r="E359" s="5"/>
      <c r="F359" s="5"/>
      <c r="G359" s="5"/>
      <c r="H359" s="5"/>
      <c r="I359" s="5"/>
      <c r="J359" s="5"/>
      <c r="K359" s="5"/>
    </row>
    <row r="360" spans="2:11">
      <c r="B360" s="5"/>
      <c r="C360" s="5"/>
      <c r="E360" s="5"/>
      <c r="F360" s="5"/>
      <c r="G360" s="5"/>
      <c r="H360" s="5"/>
      <c r="I360" s="5"/>
      <c r="J360" s="5"/>
      <c r="K360" s="5"/>
    </row>
    <row r="361" spans="2:11">
      <c r="B361" s="5"/>
      <c r="C361" s="5"/>
      <c r="E361" s="5"/>
      <c r="F361" s="5"/>
      <c r="G361" s="5"/>
      <c r="H361" s="5"/>
      <c r="I361" s="5"/>
      <c r="J361" s="5"/>
      <c r="K361" s="5"/>
    </row>
    <row r="362" spans="2:11">
      <c r="B362" s="5"/>
      <c r="C362" s="5"/>
      <c r="E362" s="5"/>
      <c r="F362" s="5"/>
      <c r="G362" s="5"/>
      <c r="H362" s="5"/>
      <c r="I362" s="5"/>
      <c r="J362" s="5"/>
      <c r="K362" s="5"/>
    </row>
    <row r="363" spans="2:11">
      <c r="B363" s="5"/>
      <c r="C363" s="5"/>
      <c r="E363" s="5"/>
      <c r="F363" s="5"/>
      <c r="G363" s="5"/>
      <c r="H363" s="5"/>
      <c r="I363" s="5"/>
      <c r="J363" s="5"/>
      <c r="K363" s="5"/>
    </row>
    <row r="364" spans="2:11">
      <c r="B364" s="5"/>
      <c r="C364" s="5"/>
      <c r="E364" s="5"/>
      <c r="F364" s="5"/>
      <c r="G364" s="5"/>
      <c r="H364" s="5"/>
      <c r="I364" s="5"/>
      <c r="J364" s="5"/>
      <c r="K364" s="5"/>
    </row>
    <row r="365" spans="2:11">
      <c r="B365" s="5"/>
      <c r="C365" s="5"/>
      <c r="E365" s="5"/>
      <c r="F365" s="5"/>
      <c r="G365" s="5"/>
      <c r="H365" s="5"/>
      <c r="I365" s="5"/>
      <c r="J365" s="5"/>
      <c r="K365" s="5"/>
    </row>
    <row r="366" spans="2:11">
      <c r="B366" s="5"/>
      <c r="C366" s="5"/>
      <c r="E366" s="5"/>
      <c r="F366" s="5"/>
      <c r="G366" s="5"/>
      <c r="H366" s="5"/>
      <c r="I366" s="5"/>
      <c r="J366" s="5"/>
      <c r="K366" s="5"/>
    </row>
    <row r="367" spans="2:11">
      <c r="B367" s="5"/>
      <c r="C367" s="5"/>
      <c r="E367" s="5"/>
      <c r="F367" s="5"/>
      <c r="G367" s="5"/>
      <c r="H367" s="5"/>
      <c r="I367" s="5"/>
      <c r="J367" s="5"/>
      <c r="K367" s="5"/>
    </row>
    <row r="368" spans="2:11">
      <c r="B368" s="5"/>
      <c r="C368" s="5"/>
      <c r="E368" s="5"/>
      <c r="F368" s="5"/>
      <c r="G368" s="5"/>
      <c r="H368" s="5"/>
      <c r="I368" s="5"/>
      <c r="J368" s="5"/>
      <c r="K368" s="5"/>
    </row>
    <row r="369" spans="2:11">
      <c r="B369" s="5"/>
      <c r="C369" s="5"/>
      <c r="E369" s="5"/>
      <c r="F369" s="5"/>
      <c r="G369" s="5"/>
      <c r="H369" s="5"/>
      <c r="I369" s="5"/>
      <c r="J369" s="5"/>
      <c r="K369" s="5"/>
    </row>
    <row r="370" spans="2:11">
      <c r="B370" s="5"/>
      <c r="C370" s="5"/>
      <c r="E370" s="5"/>
      <c r="F370" s="5"/>
      <c r="G370" s="5"/>
      <c r="H370" s="5"/>
      <c r="I370" s="5"/>
      <c r="J370" s="5"/>
      <c r="K370" s="5"/>
    </row>
    <row r="371" spans="2:11">
      <c r="B371" s="5"/>
      <c r="C371" s="5"/>
      <c r="E371" s="5"/>
      <c r="F371" s="5"/>
      <c r="G371" s="5"/>
      <c r="H371" s="5"/>
      <c r="I371" s="5"/>
      <c r="J371" s="5"/>
      <c r="K371" s="5"/>
    </row>
    <row r="372" spans="2:11">
      <c r="B372" s="5"/>
      <c r="C372" s="5"/>
      <c r="E372" s="5"/>
      <c r="F372" s="5"/>
      <c r="G372" s="5"/>
      <c r="H372" s="5"/>
      <c r="I372" s="5"/>
      <c r="J372" s="5"/>
      <c r="K372" s="5"/>
    </row>
    <row r="373" spans="2:11">
      <c r="B373" s="5"/>
      <c r="C373" s="5"/>
      <c r="E373" s="5"/>
      <c r="F373" s="5"/>
      <c r="G373" s="5"/>
      <c r="H373" s="5"/>
      <c r="I373" s="5"/>
      <c r="J373" s="5"/>
      <c r="K373" s="5"/>
    </row>
    <row r="374" spans="2:11">
      <c r="B374" s="5"/>
      <c r="C374" s="5"/>
      <c r="E374" s="5"/>
      <c r="F374" s="5"/>
      <c r="G374" s="5"/>
      <c r="H374" s="5"/>
      <c r="I374" s="5"/>
      <c r="J374" s="5"/>
      <c r="K374" s="5"/>
    </row>
    <row r="375" spans="2:11">
      <c r="B375" s="5"/>
      <c r="C375" s="5"/>
      <c r="E375" s="5"/>
      <c r="F375" s="5"/>
      <c r="G375" s="5"/>
      <c r="H375" s="5"/>
      <c r="I375" s="5"/>
      <c r="J375" s="5"/>
      <c r="K375" s="5"/>
    </row>
    <row r="376" spans="2:11">
      <c r="B376" s="5"/>
      <c r="C376" s="5"/>
      <c r="E376" s="5"/>
      <c r="F376" s="5"/>
      <c r="G376" s="5"/>
      <c r="H376" s="5"/>
      <c r="I376" s="5"/>
      <c r="J376" s="5"/>
      <c r="K376" s="5"/>
    </row>
    <row r="377" spans="2:11">
      <c r="B377" s="5"/>
      <c r="C377" s="5"/>
      <c r="E377" s="5"/>
      <c r="F377" s="5"/>
      <c r="G377" s="5"/>
      <c r="H377" s="5"/>
      <c r="I377" s="5"/>
      <c r="J377" s="5"/>
      <c r="K377" s="5"/>
    </row>
    <row r="378" spans="2:11">
      <c r="B378" s="5"/>
      <c r="C378" s="5"/>
      <c r="E378" s="5"/>
      <c r="F378" s="5"/>
      <c r="G378" s="5"/>
      <c r="H378" s="5"/>
      <c r="I378" s="5"/>
      <c r="J378" s="5"/>
      <c r="K378" s="5"/>
    </row>
    <row r="379" spans="2:11">
      <c r="B379" s="5"/>
      <c r="C379" s="5"/>
      <c r="E379" s="5"/>
      <c r="F379" s="5"/>
      <c r="G379" s="5"/>
      <c r="H379" s="5"/>
      <c r="I379" s="5"/>
      <c r="J379" s="5"/>
      <c r="K379" s="5"/>
    </row>
    <row r="380" spans="2:11">
      <c r="B380" s="5"/>
      <c r="C380" s="5"/>
      <c r="E380" s="5"/>
      <c r="F380" s="5"/>
      <c r="G380" s="5"/>
      <c r="H380" s="5"/>
      <c r="I380" s="5"/>
      <c r="J380" s="5"/>
      <c r="K380" s="5"/>
    </row>
    <row r="381" spans="2:11">
      <c r="B381" s="5"/>
      <c r="C381" s="5"/>
      <c r="E381" s="5"/>
      <c r="F381" s="5"/>
      <c r="G381" s="5"/>
      <c r="H381" s="5"/>
      <c r="I381" s="5"/>
      <c r="J381" s="5"/>
      <c r="K381" s="5"/>
    </row>
    <row r="382" spans="2:11">
      <c r="B382" s="5"/>
      <c r="C382" s="5"/>
      <c r="E382" s="5"/>
      <c r="F382" s="5"/>
      <c r="G382" s="5"/>
      <c r="H382" s="5"/>
      <c r="I382" s="5"/>
      <c r="J382" s="5"/>
      <c r="K382" s="5"/>
    </row>
    <row r="383" spans="2:11">
      <c r="B383" s="5"/>
      <c r="C383" s="5"/>
      <c r="E383" s="5"/>
      <c r="F383" s="5"/>
      <c r="G383" s="5"/>
      <c r="H383" s="5"/>
      <c r="I383" s="5"/>
      <c r="J383" s="5"/>
      <c r="K383" s="5"/>
    </row>
    <row r="384" spans="2:11">
      <c r="B384" s="5"/>
      <c r="C384" s="5"/>
      <c r="E384" s="5"/>
      <c r="F384" s="5"/>
      <c r="G384" s="5"/>
      <c r="H384" s="5"/>
      <c r="I384" s="5"/>
      <c r="J384" s="5"/>
      <c r="K384" s="5"/>
    </row>
    <row r="385" spans="2:11">
      <c r="B385" s="5"/>
      <c r="C385" s="5"/>
      <c r="E385" s="5"/>
      <c r="F385" s="5"/>
      <c r="G385" s="5"/>
      <c r="H385" s="5"/>
      <c r="I385" s="5"/>
      <c r="J385" s="5"/>
      <c r="K385" s="5"/>
    </row>
    <row r="386" spans="2:11">
      <c r="B386" s="5"/>
      <c r="C386" s="5"/>
      <c r="E386" s="5"/>
      <c r="F386" s="5"/>
      <c r="G386" s="5"/>
      <c r="H386" s="5"/>
      <c r="I386" s="5"/>
      <c r="J386" s="5"/>
      <c r="K386" s="5"/>
    </row>
    <row r="387" spans="2:11">
      <c r="B387" s="5"/>
      <c r="C387" s="5"/>
      <c r="E387" s="5"/>
      <c r="F387" s="5"/>
      <c r="G387" s="5"/>
      <c r="H387" s="5"/>
      <c r="I387" s="5"/>
      <c r="J387" s="5"/>
      <c r="K387" s="5"/>
    </row>
    <row r="388" spans="2:11">
      <c r="B388" s="5"/>
      <c r="C388" s="5"/>
      <c r="E388" s="5"/>
      <c r="F388" s="5"/>
      <c r="G388" s="5"/>
      <c r="H388" s="5"/>
      <c r="I388" s="5"/>
      <c r="J388" s="5"/>
      <c r="K388" s="5"/>
    </row>
    <row r="389" spans="2:11">
      <c r="B389" s="5"/>
      <c r="C389" s="5"/>
      <c r="E389" s="5"/>
      <c r="F389" s="5"/>
      <c r="G389" s="5"/>
      <c r="H389" s="5"/>
      <c r="I389" s="5"/>
      <c r="J389" s="5"/>
      <c r="K389" s="5"/>
    </row>
    <row r="390" spans="2:11">
      <c r="B390" s="5"/>
      <c r="C390" s="5"/>
      <c r="E390" s="5"/>
      <c r="F390" s="5"/>
      <c r="G390" s="5"/>
      <c r="H390" s="5"/>
      <c r="I390" s="5"/>
      <c r="J390" s="5"/>
      <c r="K390" s="5"/>
    </row>
    <row r="391" spans="2:11">
      <c r="B391" s="5"/>
      <c r="C391" s="5"/>
      <c r="E391" s="5"/>
      <c r="F391" s="5"/>
      <c r="G391" s="5"/>
      <c r="H391" s="5"/>
      <c r="I391" s="5"/>
      <c r="J391" s="5"/>
      <c r="K391" s="5"/>
    </row>
    <row r="392" spans="2:11">
      <c r="B392" s="5"/>
      <c r="C392" s="5"/>
      <c r="E392" s="5"/>
      <c r="F392" s="5"/>
      <c r="G392" s="5"/>
      <c r="H392" s="5"/>
      <c r="I392" s="5"/>
      <c r="J392" s="5"/>
      <c r="K392" s="5"/>
    </row>
    <row r="393" spans="2:11">
      <c r="B393" s="5"/>
      <c r="C393" s="5"/>
      <c r="E393" s="5"/>
      <c r="F393" s="5"/>
      <c r="G393" s="5"/>
      <c r="H393" s="5"/>
      <c r="I393" s="5"/>
      <c r="J393" s="5"/>
      <c r="K393" s="5"/>
    </row>
    <row r="394" spans="2:11">
      <c r="B394" s="5"/>
      <c r="C394" s="5"/>
      <c r="E394" s="5"/>
      <c r="F394" s="5"/>
      <c r="G394" s="5"/>
      <c r="H394" s="5"/>
      <c r="I394" s="5"/>
      <c r="J394" s="5"/>
      <c r="K394" s="5"/>
    </row>
    <row r="395" spans="2:11">
      <c r="B395" s="5"/>
      <c r="C395" s="5"/>
      <c r="E395" s="5"/>
      <c r="F395" s="5"/>
      <c r="G395" s="5"/>
      <c r="H395" s="5"/>
      <c r="I395" s="5"/>
      <c r="J395" s="5"/>
      <c r="K395" s="5"/>
    </row>
    <row r="396" spans="2:11">
      <c r="B396" s="5"/>
      <c r="C396" s="5"/>
      <c r="E396" s="5"/>
      <c r="F396" s="5"/>
      <c r="G396" s="5"/>
      <c r="H396" s="5"/>
      <c r="I396" s="5"/>
      <c r="J396" s="5"/>
      <c r="K396" s="5"/>
    </row>
    <row r="397" spans="2:11">
      <c r="B397" s="5"/>
      <c r="C397" s="5"/>
      <c r="E397" s="5"/>
      <c r="F397" s="5"/>
      <c r="G397" s="5"/>
      <c r="H397" s="5"/>
      <c r="I397" s="5"/>
      <c r="J397" s="5"/>
      <c r="K397" s="5"/>
    </row>
    <row r="398" spans="2:11">
      <c r="B398" s="5"/>
      <c r="C398" s="5"/>
      <c r="E398" s="5"/>
      <c r="F398" s="5"/>
      <c r="G398" s="5"/>
      <c r="H398" s="5"/>
      <c r="I398" s="5"/>
      <c r="J398" s="5"/>
      <c r="K398" s="5"/>
    </row>
    <row r="399" spans="2:11">
      <c r="B399" s="5"/>
      <c r="C399" s="5"/>
      <c r="E399" s="5"/>
      <c r="F399" s="5"/>
      <c r="G399" s="5"/>
      <c r="H399" s="5"/>
      <c r="I399" s="5"/>
      <c r="J399" s="5"/>
      <c r="K399" s="5"/>
    </row>
    <row r="400" spans="2:11">
      <c r="B400" s="5"/>
      <c r="C400" s="5"/>
      <c r="E400" s="5"/>
      <c r="F400" s="5"/>
      <c r="G400" s="5"/>
      <c r="H400" s="5"/>
      <c r="I400" s="5"/>
      <c r="J400" s="5"/>
      <c r="K400" s="5"/>
    </row>
    <row r="401" spans="2:11">
      <c r="B401" s="5"/>
      <c r="C401" s="5"/>
      <c r="E401" s="5"/>
      <c r="F401" s="5"/>
      <c r="G401" s="5"/>
      <c r="H401" s="5"/>
      <c r="I401" s="5"/>
      <c r="J401" s="5"/>
      <c r="K401" s="5"/>
    </row>
    <row r="402" spans="2:11">
      <c r="B402" s="5"/>
      <c r="C402" s="5"/>
      <c r="E402" s="5"/>
      <c r="F402" s="5"/>
      <c r="G402" s="5"/>
      <c r="H402" s="5"/>
      <c r="I402" s="5"/>
      <c r="J402" s="5"/>
      <c r="K402" s="5"/>
    </row>
    <row r="403" spans="2:11">
      <c r="B403" s="5"/>
      <c r="C403" s="5"/>
      <c r="E403" s="5"/>
      <c r="F403" s="5"/>
      <c r="G403" s="5"/>
      <c r="H403" s="5"/>
      <c r="I403" s="5"/>
      <c r="J403" s="5"/>
      <c r="K403" s="5"/>
    </row>
    <row r="404" spans="2:11">
      <c r="B404" s="5"/>
      <c r="C404" s="5"/>
      <c r="E404" s="5"/>
      <c r="F404" s="5"/>
      <c r="G404" s="5"/>
      <c r="H404" s="5"/>
      <c r="I404" s="5"/>
      <c r="J404" s="5"/>
      <c r="K404" s="5"/>
    </row>
    <row r="405" spans="2:11">
      <c r="B405" s="5"/>
      <c r="C405" s="5"/>
      <c r="E405" s="5"/>
      <c r="F405" s="5"/>
      <c r="G405" s="5"/>
      <c r="H405" s="5"/>
      <c r="I405" s="5"/>
      <c r="J405" s="5"/>
      <c r="K405" s="5"/>
    </row>
    <row r="406" spans="2:11">
      <c r="B406" s="5"/>
      <c r="C406" s="5"/>
      <c r="E406" s="5"/>
      <c r="F406" s="5"/>
      <c r="G406" s="5"/>
      <c r="H406" s="5"/>
      <c r="I406" s="5"/>
      <c r="J406" s="5"/>
      <c r="K406" s="5"/>
    </row>
    <row r="407" spans="2:11">
      <c r="B407" s="5"/>
      <c r="C407" s="5"/>
      <c r="E407" s="5"/>
      <c r="F407" s="5"/>
      <c r="G407" s="5"/>
      <c r="H407" s="5"/>
      <c r="I407" s="5"/>
      <c r="J407" s="5"/>
      <c r="K407" s="5"/>
    </row>
    <row r="408" spans="2:11">
      <c r="B408" s="5"/>
      <c r="C408" s="5"/>
      <c r="E408" s="5"/>
      <c r="F408" s="5"/>
      <c r="G408" s="5"/>
      <c r="H408" s="5"/>
      <c r="I408" s="5"/>
      <c r="J408" s="5"/>
      <c r="K408" s="5"/>
    </row>
    <row r="409" spans="2:11">
      <c r="B409" s="5"/>
      <c r="C409" s="5"/>
      <c r="E409" s="5"/>
      <c r="F409" s="5"/>
      <c r="G409" s="5"/>
      <c r="H409" s="5"/>
      <c r="I409" s="5"/>
      <c r="J409" s="5"/>
      <c r="K409" s="5"/>
    </row>
    <row r="410" spans="2:11">
      <c r="B410" s="5"/>
      <c r="C410" s="5"/>
      <c r="E410" s="5"/>
      <c r="F410" s="5"/>
      <c r="G410" s="5"/>
      <c r="H410" s="5"/>
      <c r="I410" s="5"/>
      <c r="J410" s="5"/>
      <c r="K410" s="5"/>
    </row>
    <row r="411" spans="2:11">
      <c r="B411" s="5"/>
      <c r="C411" s="5"/>
      <c r="E411" s="5"/>
      <c r="F411" s="5"/>
      <c r="G411" s="5"/>
      <c r="H411" s="5"/>
      <c r="I411" s="5"/>
      <c r="J411" s="5"/>
      <c r="K411" s="5"/>
    </row>
    <row r="412" spans="2:11">
      <c r="B412" s="5"/>
      <c r="C412" s="5"/>
      <c r="E412" s="5"/>
      <c r="F412" s="5"/>
      <c r="G412" s="5"/>
      <c r="H412" s="5"/>
      <c r="I412" s="5"/>
      <c r="J412" s="5"/>
      <c r="K412" s="5"/>
    </row>
    <row r="413" spans="2:11">
      <c r="B413" s="5"/>
      <c r="C413" s="5"/>
      <c r="E413" s="5"/>
      <c r="F413" s="5"/>
      <c r="G413" s="5"/>
      <c r="H413" s="5"/>
      <c r="I413" s="5"/>
      <c r="J413" s="5"/>
      <c r="K413" s="5"/>
    </row>
    <row r="414" spans="2:11">
      <c r="B414" s="5"/>
      <c r="C414" s="5"/>
      <c r="E414" s="5"/>
      <c r="F414" s="5"/>
      <c r="G414" s="5"/>
      <c r="H414" s="5"/>
      <c r="I414" s="5"/>
      <c r="J414" s="5"/>
      <c r="K414" s="5"/>
    </row>
    <row r="415" spans="2:11">
      <c r="B415" s="5"/>
      <c r="C415" s="5"/>
      <c r="E415" s="5"/>
      <c r="F415" s="5"/>
      <c r="G415" s="5"/>
      <c r="H415" s="5"/>
      <c r="I415" s="5"/>
      <c r="J415" s="5"/>
      <c r="K415" s="5"/>
    </row>
    <row r="416" spans="2:11">
      <c r="B416" s="5"/>
      <c r="C416" s="5"/>
      <c r="E416" s="5"/>
      <c r="F416" s="5"/>
      <c r="G416" s="5"/>
      <c r="H416" s="5"/>
      <c r="I416" s="5"/>
      <c r="J416" s="5"/>
      <c r="K416" s="5"/>
    </row>
    <row r="417" spans="2:11">
      <c r="B417" s="5"/>
      <c r="C417" s="5"/>
      <c r="E417" s="5"/>
      <c r="F417" s="5"/>
      <c r="G417" s="5"/>
      <c r="H417" s="5"/>
      <c r="I417" s="5"/>
      <c r="J417" s="5"/>
      <c r="K417" s="5"/>
    </row>
    <row r="418" spans="2:11">
      <c r="B418" s="5"/>
      <c r="C418" s="5"/>
      <c r="E418" s="5"/>
      <c r="F418" s="5"/>
      <c r="G418" s="5"/>
      <c r="H418" s="5"/>
      <c r="I418" s="5"/>
      <c r="J418" s="5"/>
      <c r="K418" s="5"/>
    </row>
    <row r="419" spans="2:11">
      <c r="B419" s="5"/>
      <c r="C419" s="5"/>
      <c r="E419" s="5"/>
      <c r="F419" s="5"/>
      <c r="G419" s="5"/>
      <c r="H419" s="5"/>
      <c r="I419" s="5"/>
      <c r="J419" s="5"/>
      <c r="K419" s="5"/>
    </row>
    <row r="420" spans="2:11">
      <c r="B420" s="5"/>
      <c r="C420" s="5"/>
      <c r="E420" s="5"/>
      <c r="F420" s="5"/>
      <c r="G420" s="5"/>
      <c r="H420" s="5"/>
      <c r="I420" s="5"/>
      <c r="J420" s="5"/>
      <c r="K420" s="5"/>
    </row>
    <row r="421" spans="2:11">
      <c r="B421" s="5"/>
      <c r="C421" s="5"/>
      <c r="E421" s="5"/>
      <c r="F421" s="5"/>
      <c r="G421" s="5"/>
      <c r="H421" s="5"/>
      <c r="I421" s="5"/>
      <c r="J421" s="5"/>
      <c r="K421" s="5"/>
    </row>
    <row r="422" spans="2:11">
      <c r="B422" s="5"/>
      <c r="C422" s="5"/>
      <c r="E422" s="5"/>
      <c r="F422" s="5"/>
      <c r="G422" s="5"/>
      <c r="H422" s="5"/>
      <c r="I422" s="5"/>
      <c r="J422" s="5"/>
      <c r="K422" s="5"/>
    </row>
    <row r="423" spans="2:11">
      <c r="B423" s="5"/>
      <c r="C423" s="5"/>
      <c r="E423" s="5"/>
      <c r="F423" s="5"/>
      <c r="G423" s="5"/>
      <c r="H423" s="5"/>
      <c r="I423" s="5"/>
      <c r="J423" s="5"/>
      <c r="K423" s="5"/>
    </row>
    <row r="424" spans="2:11">
      <c r="B424" s="5"/>
      <c r="C424" s="5"/>
      <c r="E424" s="5"/>
      <c r="F424" s="5"/>
      <c r="G424" s="5"/>
      <c r="H424" s="5"/>
      <c r="I424" s="5"/>
      <c r="J424" s="5"/>
      <c r="K424" s="5"/>
    </row>
    <row r="425" spans="2:11">
      <c r="B425" s="5"/>
      <c r="C425" s="5"/>
      <c r="E425" s="5"/>
      <c r="F425" s="5"/>
      <c r="G425" s="5"/>
      <c r="H425" s="5"/>
      <c r="I425" s="5"/>
      <c r="J425" s="5"/>
      <c r="K425" s="5"/>
    </row>
    <row r="426" spans="2:11">
      <c r="B426" s="5"/>
      <c r="C426" s="5"/>
      <c r="E426" s="5"/>
      <c r="F426" s="5"/>
      <c r="G426" s="5"/>
      <c r="H426" s="5"/>
      <c r="I426" s="5"/>
      <c r="J426" s="5"/>
      <c r="K426" s="5"/>
    </row>
    <row r="427" spans="2:11">
      <c r="B427" s="5"/>
      <c r="C427" s="5"/>
      <c r="E427" s="5"/>
      <c r="F427" s="5"/>
      <c r="G427" s="5"/>
      <c r="H427" s="5"/>
      <c r="I427" s="5"/>
      <c r="J427" s="5"/>
      <c r="K427" s="5"/>
    </row>
    <row r="428" spans="2:11">
      <c r="B428" s="5"/>
      <c r="C428" s="5"/>
      <c r="E428" s="5"/>
      <c r="F428" s="5"/>
      <c r="G428" s="5"/>
      <c r="H428" s="5"/>
      <c r="I428" s="5"/>
      <c r="J428" s="5"/>
      <c r="K428" s="5"/>
    </row>
    <row r="429" spans="2:11">
      <c r="B429" s="5"/>
      <c r="C429" s="5"/>
      <c r="E429" s="5"/>
      <c r="F429" s="5"/>
      <c r="G429" s="5"/>
      <c r="H429" s="5"/>
      <c r="I429" s="5"/>
      <c r="J429" s="5"/>
      <c r="K429" s="5"/>
    </row>
    <row r="430" spans="2:11">
      <c r="B430" s="5"/>
      <c r="C430" s="5"/>
      <c r="E430" s="5"/>
      <c r="F430" s="5"/>
      <c r="G430" s="5"/>
      <c r="H430" s="5"/>
      <c r="I430" s="5"/>
      <c r="J430" s="5"/>
      <c r="K430" s="5"/>
    </row>
    <row r="431" spans="2:11">
      <c r="B431" s="5"/>
      <c r="C431" s="5"/>
      <c r="E431" s="5"/>
      <c r="F431" s="5"/>
      <c r="G431" s="5"/>
      <c r="H431" s="5"/>
      <c r="I431" s="5"/>
      <c r="J431" s="5"/>
      <c r="K431" s="5"/>
    </row>
    <row r="432" spans="2:11">
      <c r="B432" s="5"/>
      <c r="C432" s="5"/>
      <c r="E432" s="5"/>
      <c r="F432" s="5"/>
      <c r="G432" s="5"/>
      <c r="H432" s="5"/>
      <c r="I432" s="5"/>
      <c r="J432" s="5"/>
      <c r="K432" s="5"/>
    </row>
    <row r="433" spans="2:11">
      <c r="B433" s="5"/>
      <c r="C433" s="5"/>
      <c r="E433" s="5"/>
      <c r="F433" s="5"/>
      <c r="G433" s="5"/>
      <c r="H433" s="5"/>
      <c r="I433" s="5"/>
      <c r="J433" s="5"/>
      <c r="K433" s="5"/>
    </row>
    <row r="434" spans="2:11">
      <c r="B434" s="5"/>
      <c r="C434" s="5"/>
      <c r="E434" s="5"/>
      <c r="F434" s="5"/>
      <c r="G434" s="5"/>
      <c r="H434" s="5"/>
      <c r="I434" s="5"/>
      <c r="J434" s="5"/>
      <c r="K434" s="5"/>
    </row>
    <row r="435" spans="2:11">
      <c r="B435" s="5"/>
      <c r="C435" s="5"/>
      <c r="E435" s="5"/>
      <c r="F435" s="5"/>
      <c r="G435" s="5"/>
      <c r="H435" s="5"/>
      <c r="I435" s="5"/>
      <c r="J435" s="5"/>
      <c r="K435" s="5"/>
    </row>
    <row r="436" spans="2:11">
      <c r="B436" s="5"/>
      <c r="C436" s="5"/>
      <c r="E436" s="5"/>
      <c r="F436" s="5"/>
      <c r="G436" s="5"/>
      <c r="H436" s="5"/>
      <c r="I436" s="5"/>
      <c r="J436" s="5"/>
      <c r="K436" s="5"/>
    </row>
    <row r="437" spans="2:11">
      <c r="B437" s="5"/>
      <c r="C437" s="5"/>
      <c r="E437" s="5"/>
      <c r="F437" s="5"/>
      <c r="G437" s="5"/>
      <c r="H437" s="5"/>
      <c r="I437" s="5"/>
      <c r="J437" s="5"/>
      <c r="K437" s="5"/>
    </row>
    <row r="438" spans="2:11">
      <c r="B438" s="5"/>
      <c r="C438" s="5"/>
      <c r="E438" s="5"/>
      <c r="F438" s="5"/>
      <c r="G438" s="5"/>
      <c r="H438" s="5"/>
      <c r="I438" s="5"/>
      <c r="J438" s="5"/>
      <c r="K438" s="5"/>
    </row>
    <row r="439" spans="2:11">
      <c r="B439" s="5"/>
      <c r="C439" s="5"/>
      <c r="E439" s="5"/>
      <c r="F439" s="5"/>
      <c r="G439" s="5"/>
      <c r="H439" s="5"/>
      <c r="I439" s="5"/>
      <c r="J439" s="5"/>
      <c r="K439" s="5"/>
    </row>
    <row r="440" spans="2:11">
      <c r="B440" s="5"/>
      <c r="C440" s="5"/>
      <c r="E440" s="5"/>
      <c r="F440" s="5"/>
      <c r="G440" s="5"/>
      <c r="H440" s="5"/>
      <c r="I440" s="5"/>
      <c r="J440" s="5"/>
      <c r="K440" s="5"/>
    </row>
    <row r="441" spans="2:11">
      <c r="B441" s="5"/>
      <c r="C441" s="5"/>
      <c r="E441" s="5"/>
      <c r="F441" s="5"/>
      <c r="G441" s="5"/>
      <c r="H441" s="5"/>
      <c r="I441" s="5"/>
      <c r="J441" s="5"/>
      <c r="K441" s="5"/>
    </row>
    <row r="442" spans="2:11">
      <c r="B442" s="5"/>
      <c r="C442" s="5"/>
      <c r="E442" s="5"/>
      <c r="F442" s="5"/>
      <c r="G442" s="5"/>
      <c r="H442" s="5"/>
      <c r="I442" s="5"/>
      <c r="J442" s="5"/>
      <c r="K442" s="5"/>
    </row>
    <row r="443" spans="2:11">
      <c r="B443" s="5"/>
      <c r="C443" s="5"/>
      <c r="E443" s="5"/>
      <c r="F443" s="5"/>
      <c r="G443" s="5"/>
      <c r="H443" s="5"/>
      <c r="I443" s="5"/>
      <c r="J443" s="5"/>
      <c r="K443" s="5"/>
    </row>
    <row r="444" spans="2:11">
      <c r="B444" s="5"/>
      <c r="C444" s="5"/>
      <c r="E444" s="5"/>
      <c r="F444" s="5"/>
      <c r="G444" s="5"/>
      <c r="H444" s="5"/>
      <c r="I444" s="5"/>
      <c r="J444" s="5"/>
      <c r="K444" s="5"/>
    </row>
    <row r="445" spans="2:11">
      <c r="B445" s="5"/>
      <c r="C445" s="5"/>
      <c r="E445" s="5"/>
      <c r="F445" s="5"/>
      <c r="G445" s="5"/>
      <c r="H445" s="5"/>
      <c r="I445" s="5"/>
      <c r="J445" s="5"/>
      <c r="K445" s="5"/>
    </row>
    <row r="446" spans="2:11">
      <c r="B446" s="5"/>
      <c r="C446" s="5"/>
      <c r="E446" s="5"/>
      <c r="F446" s="5"/>
      <c r="G446" s="5"/>
      <c r="H446" s="5"/>
      <c r="I446" s="5"/>
      <c r="J446" s="5"/>
      <c r="K446" s="5"/>
    </row>
    <row r="447" spans="2:11">
      <c r="B447" s="5"/>
      <c r="C447" s="5"/>
      <c r="E447" s="5"/>
      <c r="F447" s="5"/>
      <c r="G447" s="5"/>
      <c r="H447" s="5"/>
      <c r="I447" s="5"/>
      <c r="J447" s="5"/>
      <c r="K447" s="5"/>
    </row>
    <row r="448" spans="2:11">
      <c r="B448" s="5"/>
      <c r="C448" s="5"/>
      <c r="E448" s="5"/>
      <c r="F448" s="5"/>
      <c r="G448" s="5"/>
      <c r="H448" s="5"/>
      <c r="I448" s="5"/>
      <c r="J448" s="5"/>
      <c r="K448" s="5"/>
    </row>
    <row r="449" spans="2:11">
      <c r="B449" s="5"/>
      <c r="C449" s="5"/>
      <c r="E449" s="5"/>
      <c r="F449" s="5"/>
      <c r="G449" s="5"/>
      <c r="H449" s="5"/>
      <c r="I449" s="5"/>
      <c r="J449" s="5"/>
      <c r="K449" s="5"/>
    </row>
    <row r="450" spans="2:11">
      <c r="B450" s="5"/>
      <c r="C450" s="5"/>
      <c r="E450" s="5"/>
      <c r="F450" s="5"/>
      <c r="G450" s="5"/>
      <c r="H450" s="5"/>
      <c r="I450" s="5"/>
      <c r="J450" s="5"/>
      <c r="K450" s="5"/>
    </row>
    <row r="451" spans="2:11">
      <c r="B451" s="5"/>
      <c r="C451" s="5"/>
      <c r="E451" s="5"/>
      <c r="F451" s="5"/>
      <c r="G451" s="5"/>
      <c r="H451" s="5"/>
      <c r="I451" s="5"/>
      <c r="J451" s="5"/>
      <c r="K451" s="5"/>
    </row>
    <row r="452" spans="2:11">
      <c r="B452" s="5"/>
      <c r="C452" s="5"/>
      <c r="E452" s="5"/>
      <c r="F452" s="5"/>
      <c r="G452" s="5"/>
      <c r="H452" s="5"/>
      <c r="I452" s="5"/>
      <c r="J452" s="5"/>
      <c r="K452" s="5"/>
    </row>
    <row r="453" spans="2:11">
      <c r="B453" s="5"/>
      <c r="C453" s="5"/>
      <c r="E453" s="5"/>
      <c r="F453" s="5"/>
      <c r="G453" s="5"/>
      <c r="H453" s="5"/>
      <c r="I453" s="5"/>
      <c r="J453" s="5"/>
      <c r="K453" s="5"/>
    </row>
    <row r="454" spans="2:11">
      <c r="B454" s="5"/>
      <c r="C454" s="5"/>
      <c r="E454" s="5"/>
      <c r="F454" s="5"/>
      <c r="G454" s="5"/>
      <c r="H454" s="5"/>
      <c r="I454" s="5"/>
      <c r="J454" s="5"/>
      <c r="K454" s="5"/>
    </row>
    <row r="455" spans="2:11">
      <c r="B455" s="5"/>
      <c r="C455" s="5"/>
      <c r="E455" s="5"/>
      <c r="F455" s="5"/>
      <c r="G455" s="5"/>
      <c r="H455" s="5"/>
      <c r="I455" s="5"/>
      <c r="J455" s="5"/>
      <c r="K455" s="5"/>
    </row>
    <row r="456" spans="2:11">
      <c r="B456" s="5"/>
      <c r="C456" s="5"/>
      <c r="E456" s="5"/>
      <c r="F456" s="5"/>
      <c r="G456" s="5"/>
      <c r="H456" s="5"/>
      <c r="I456" s="5"/>
      <c r="J456" s="5"/>
      <c r="K456" s="5"/>
    </row>
    <row r="457" spans="2:11">
      <c r="B457" s="5"/>
      <c r="C457" s="5"/>
      <c r="E457" s="5"/>
      <c r="F457" s="5"/>
      <c r="G457" s="5"/>
      <c r="H457" s="5"/>
      <c r="I457" s="5"/>
      <c r="J457" s="5"/>
      <c r="K457" s="5"/>
    </row>
    <row r="458" spans="2:11">
      <c r="B458" s="5"/>
      <c r="C458" s="5"/>
      <c r="E458" s="5"/>
      <c r="F458" s="5"/>
      <c r="G458" s="5"/>
      <c r="H458" s="5"/>
      <c r="I458" s="5"/>
      <c r="J458" s="5"/>
      <c r="K458" s="5"/>
    </row>
    <row r="459" spans="2:11">
      <c r="B459" s="5"/>
      <c r="C459" s="5"/>
      <c r="E459" s="5"/>
      <c r="F459" s="5"/>
      <c r="G459" s="5"/>
      <c r="H459" s="5"/>
      <c r="I459" s="5"/>
      <c r="J459" s="5"/>
      <c r="K459" s="5"/>
    </row>
    <row r="460" spans="2:11">
      <c r="B460" s="5"/>
      <c r="C460" s="5"/>
      <c r="E460" s="5"/>
      <c r="F460" s="5"/>
      <c r="G460" s="5"/>
      <c r="H460" s="5"/>
      <c r="I460" s="5"/>
      <c r="J460" s="5"/>
      <c r="K460" s="5"/>
    </row>
    <row r="461" spans="2:11">
      <c r="B461" s="5"/>
      <c r="C461" s="5"/>
      <c r="E461" s="5"/>
      <c r="F461" s="5"/>
      <c r="G461" s="5"/>
      <c r="H461" s="5"/>
      <c r="I461" s="5"/>
      <c r="J461" s="5"/>
      <c r="K461" s="5"/>
    </row>
    <row r="462" spans="2:11">
      <c r="B462" s="5"/>
      <c r="C462" s="5"/>
      <c r="E462" s="5"/>
      <c r="F462" s="5"/>
      <c r="G462" s="5"/>
      <c r="H462" s="5"/>
      <c r="I462" s="5"/>
      <c r="J462" s="5"/>
      <c r="K462" s="5"/>
    </row>
    <row r="463" spans="2:11">
      <c r="B463" s="5"/>
      <c r="C463" s="5"/>
      <c r="E463" s="5"/>
      <c r="F463" s="5"/>
      <c r="G463" s="5"/>
      <c r="H463" s="5"/>
      <c r="I463" s="5"/>
      <c r="J463" s="5"/>
      <c r="K463" s="5"/>
    </row>
    <row r="464" spans="2:11">
      <c r="B464" s="5"/>
      <c r="C464" s="5"/>
      <c r="E464" s="5"/>
      <c r="F464" s="5"/>
      <c r="G464" s="5"/>
      <c r="H464" s="5"/>
      <c r="I464" s="5"/>
      <c r="J464" s="5"/>
      <c r="K464" s="5"/>
    </row>
    <row r="465" spans="2:11">
      <c r="B465" s="5"/>
      <c r="C465" s="5"/>
      <c r="E465" s="5"/>
      <c r="F465" s="5"/>
      <c r="G465" s="5"/>
      <c r="H465" s="5"/>
      <c r="I465" s="5"/>
      <c r="J465" s="5"/>
      <c r="K465" s="5"/>
    </row>
    <row r="466" spans="2:11">
      <c r="B466" s="5"/>
      <c r="C466" s="5"/>
      <c r="E466" s="5"/>
      <c r="F466" s="5"/>
      <c r="G466" s="5"/>
      <c r="H466" s="5"/>
      <c r="I466" s="5"/>
      <c r="J466" s="5"/>
      <c r="K466" s="5"/>
    </row>
    <row r="467" spans="2:11">
      <c r="B467" s="5"/>
      <c r="C467" s="5"/>
      <c r="E467" s="5"/>
      <c r="F467" s="5"/>
      <c r="G467" s="5"/>
      <c r="H467" s="5"/>
      <c r="I467" s="5"/>
      <c r="J467" s="5"/>
      <c r="K467" s="5"/>
    </row>
    <row r="468" spans="2:11">
      <c r="B468" s="5"/>
      <c r="C468" s="5"/>
      <c r="E468" s="5"/>
      <c r="F468" s="5"/>
      <c r="G468" s="5"/>
      <c r="H468" s="5"/>
      <c r="I468" s="5"/>
      <c r="J468" s="5"/>
      <c r="K468" s="5"/>
    </row>
    <row r="469" spans="2:11">
      <c r="B469" s="5"/>
      <c r="C469" s="5"/>
      <c r="E469" s="5"/>
      <c r="F469" s="5"/>
      <c r="G469" s="5"/>
      <c r="H469" s="5"/>
      <c r="I469" s="5"/>
      <c r="J469" s="5"/>
      <c r="K469" s="5"/>
    </row>
    <row r="470" spans="2:11">
      <c r="B470" s="5"/>
      <c r="C470" s="5"/>
      <c r="E470" s="5"/>
      <c r="F470" s="5"/>
      <c r="G470" s="5"/>
      <c r="H470" s="5"/>
      <c r="I470" s="5"/>
      <c r="J470" s="5"/>
      <c r="K470" s="5"/>
    </row>
    <row r="471" spans="2:11">
      <c r="B471" s="5"/>
      <c r="C471" s="5"/>
      <c r="E471" s="5"/>
      <c r="F471" s="5"/>
      <c r="G471" s="5"/>
      <c r="H471" s="5"/>
      <c r="I471" s="5"/>
      <c r="J471" s="5"/>
      <c r="K471" s="5"/>
    </row>
    <row r="472" spans="2:11">
      <c r="B472" s="5"/>
      <c r="C472" s="5"/>
      <c r="E472" s="5"/>
      <c r="F472" s="5"/>
      <c r="G472" s="5"/>
      <c r="H472" s="5"/>
      <c r="I472" s="5"/>
      <c r="J472" s="5"/>
      <c r="K472" s="5"/>
    </row>
    <row r="473" spans="2:11">
      <c r="B473" s="5"/>
      <c r="C473" s="5"/>
      <c r="E473" s="5"/>
      <c r="F473" s="5"/>
      <c r="G473" s="5"/>
      <c r="H473" s="5"/>
      <c r="I473" s="5"/>
      <c r="J473" s="5"/>
      <c r="K473" s="5"/>
    </row>
    <row r="474" spans="2:11">
      <c r="B474" s="5"/>
      <c r="C474" s="5"/>
      <c r="E474" s="5"/>
      <c r="F474" s="5"/>
      <c r="G474" s="5"/>
      <c r="H474" s="5"/>
      <c r="I474" s="5"/>
      <c r="J474" s="5"/>
      <c r="K474" s="5"/>
    </row>
    <row r="475" spans="2:11">
      <c r="B475" s="5"/>
      <c r="C475" s="5"/>
      <c r="E475" s="5"/>
      <c r="F475" s="5"/>
      <c r="G475" s="5"/>
      <c r="H475" s="5"/>
      <c r="I475" s="5"/>
      <c r="J475" s="5"/>
      <c r="K475" s="5"/>
    </row>
    <row r="476" spans="2:11">
      <c r="B476" s="5"/>
      <c r="C476" s="5"/>
      <c r="E476" s="5"/>
      <c r="F476" s="5"/>
      <c r="G476" s="5"/>
      <c r="H476" s="5"/>
      <c r="I476" s="5"/>
      <c r="J476" s="5"/>
      <c r="K476" s="5"/>
    </row>
    <row r="477" spans="2:11">
      <c r="B477" s="5"/>
      <c r="C477" s="5"/>
      <c r="E477" s="5"/>
      <c r="F477" s="5"/>
      <c r="G477" s="5"/>
      <c r="H477" s="5"/>
      <c r="I477" s="5"/>
      <c r="J477" s="5"/>
      <c r="K477" s="5"/>
    </row>
    <row r="478" spans="2:11">
      <c r="B478" s="5"/>
      <c r="C478" s="5"/>
      <c r="E478" s="5"/>
      <c r="F478" s="5"/>
      <c r="G478" s="5"/>
      <c r="H478" s="5"/>
      <c r="I478" s="5"/>
      <c r="J478" s="5"/>
      <c r="K478" s="5"/>
    </row>
    <row r="479" spans="2:11">
      <c r="B479" s="5"/>
      <c r="C479" s="5"/>
      <c r="E479" s="5"/>
      <c r="F479" s="5"/>
      <c r="G479" s="5"/>
      <c r="H479" s="5"/>
      <c r="I479" s="5"/>
      <c r="J479" s="5"/>
      <c r="K479" s="5"/>
    </row>
    <row r="480" spans="2:11">
      <c r="B480" s="5"/>
      <c r="C480" s="5"/>
      <c r="E480" s="5"/>
      <c r="F480" s="5"/>
      <c r="G480" s="5"/>
      <c r="H480" s="5"/>
      <c r="I480" s="5"/>
      <c r="J480" s="5"/>
      <c r="K480" s="5"/>
    </row>
  </sheetData>
  <mergeCells count="29">
    <mergeCell ref="B5:B8"/>
    <mergeCell ref="E5:F5"/>
    <mergeCell ref="G5:K5"/>
    <mergeCell ref="E6:F9"/>
    <mergeCell ref="G6:K9"/>
    <mergeCell ref="B1:B2"/>
    <mergeCell ref="E1:E2"/>
    <mergeCell ref="G1:G2"/>
    <mergeCell ref="I1:I2"/>
    <mergeCell ref="I4:K4"/>
    <mergeCell ref="B11:C11"/>
    <mergeCell ref="E11:K11"/>
    <mergeCell ref="B12:C25"/>
    <mergeCell ref="E12:K12"/>
    <mergeCell ref="E13:K13"/>
    <mergeCell ref="E14:K14"/>
    <mergeCell ref="E15:K15"/>
    <mergeCell ref="E16:K16"/>
    <mergeCell ref="E17:K17"/>
    <mergeCell ref="E18:K18"/>
    <mergeCell ref="E25:K25"/>
    <mergeCell ref="B28:G33"/>
    <mergeCell ref="H28:K33"/>
    <mergeCell ref="E19:K19"/>
    <mergeCell ref="E20:K20"/>
    <mergeCell ref="E21:K21"/>
    <mergeCell ref="E22:K22"/>
    <mergeCell ref="E23:K23"/>
    <mergeCell ref="E24:K24"/>
  </mergeCells>
  <phoneticPr fontId="1"/>
  <hyperlinks>
    <hyperlink ref="I4:K4" location="データ一覧表!A9" tooltip="ﾃﾞｰﾀ一覧表のシートへ戻る" display="ユニット番号　22C013L11"/>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L47"/>
  <sheetViews>
    <sheetView workbookViewId="0">
      <selection activeCell="I4" sqref="I4:K4"/>
    </sheetView>
  </sheetViews>
  <sheetFormatPr defaultRowHeight="13.5"/>
  <cols>
    <col min="1" max="1" width="10.625" style="1" customWidth="1"/>
    <col min="2" max="2" width="12.625" customWidth="1"/>
    <col min="3" max="3" width="3.625" customWidth="1"/>
    <col min="4" max="4" width="3.625" style="106" customWidth="1"/>
    <col min="5" max="5" width="12.625" customWidth="1"/>
    <col min="6" max="6" width="2.625" customWidth="1"/>
    <col min="7" max="7" width="12.625" customWidth="1"/>
    <col min="8" max="8" width="2.625" customWidth="1"/>
    <col min="9" max="11" width="12.625" customWidth="1"/>
    <col min="259" max="259" width="12.625" customWidth="1"/>
    <col min="260" max="260" width="2.625" customWidth="1"/>
    <col min="261" max="261" width="12.625" customWidth="1"/>
    <col min="262" max="262" width="2.625" customWidth="1"/>
    <col min="263" max="263" width="12.625" customWidth="1"/>
    <col min="264" max="264" width="2.625" customWidth="1"/>
    <col min="265" max="267" width="12.625" customWidth="1"/>
    <col min="515" max="515" width="12.625" customWidth="1"/>
    <col min="516" max="516" width="2.625" customWidth="1"/>
    <col min="517" max="517" width="12.625" customWidth="1"/>
    <col min="518" max="518" width="2.625" customWidth="1"/>
    <col min="519" max="519" width="12.625" customWidth="1"/>
    <col min="520" max="520" width="2.625" customWidth="1"/>
    <col min="521" max="523" width="12.625" customWidth="1"/>
    <col min="771" max="771" width="12.625" customWidth="1"/>
    <col min="772" max="772" width="2.625" customWidth="1"/>
    <col min="773" max="773" width="12.625" customWidth="1"/>
    <col min="774" max="774" width="2.625" customWidth="1"/>
    <col min="775" max="775" width="12.625" customWidth="1"/>
    <col min="776" max="776" width="2.625" customWidth="1"/>
    <col min="777" max="779" width="12.625" customWidth="1"/>
    <col min="1027" max="1027" width="12.625" customWidth="1"/>
    <col min="1028" max="1028" width="2.625" customWidth="1"/>
    <col min="1029" max="1029" width="12.625" customWidth="1"/>
    <col min="1030" max="1030" width="2.625" customWidth="1"/>
    <col min="1031" max="1031" width="12.625" customWidth="1"/>
    <col min="1032" max="1032" width="2.625" customWidth="1"/>
    <col min="1033" max="1035" width="12.625" customWidth="1"/>
    <col min="1283" max="1283" width="12.625" customWidth="1"/>
    <col min="1284" max="1284" width="2.625" customWidth="1"/>
    <col min="1285" max="1285" width="12.625" customWidth="1"/>
    <col min="1286" max="1286" width="2.625" customWidth="1"/>
    <col min="1287" max="1287" width="12.625" customWidth="1"/>
    <col min="1288" max="1288" width="2.625" customWidth="1"/>
    <col min="1289" max="1291" width="12.625" customWidth="1"/>
    <col min="1539" max="1539" width="12.625" customWidth="1"/>
    <col min="1540" max="1540" width="2.625" customWidth="1"/>
    <col min="1541" max="1541" width="12.625" customWidth="1"/>
    <col min="1542" max="1542" width="2.625" customWidth="1"/>
    <col min="1543" max="1543" width="12.625" customWidth="1"/>
    <col min="1544" max="1544" width="2.625" customWidth="1"/>
    <col min="1545" max="1547" width="12.625" customWidth="1"/>
    <col min="1795" max="1795" width="12.625" customWidth="1"/>
    <col min="1796" max="1796" width="2.625" customWidth="1"/>
    <col min="1797" max="1797" width="12.625" customWidth="1"/>
    <col min="1798" max="1798" width="2.625" customWidth="1"/>
    <col min="1799" max="1799" width="12.625" customWidth="1"/>
    <col min="1800" max="1800" width="2.625" customWidth="1"/>
    <col min="1801" max="1803" width="12.625" customWidth="1"/>
    <col min="2051" max="2051" width="12.625" customWidth="1"/>
    <col min="2052" max="2052" width="2.625" customWidth="1"/>
    <col min="2053" max="2053" width="12.625" customWidth="1"/>
    <col min="2054" max="2054" width="2.625" customWidth="1"/>
    <col min="2055" max="2055" width="12.625" customWidth="1"/>
    <col min="2056" max="2056" width="2.625" customWidth="1"/>
    <col min="2057" max="2059" width="12.625" customWidth="1"/>
    <col min="2307" max="2307" width="12.625" customWidth="1"/>
    <col min="2308" max="2308" width="2.625" customWidth="1"/>
    <col min="2309" max="2309" width="12.625" customWidth="1"/>
    <col min="2310" max="2310" width="2.625" customWidth="1"/>
    <col min="2311" max="2311" width="12.625" customWidth="1"/>
    <col min="2312" max="2312" width="2.625" customWidth="1"/>
    <col min="2313" max="2315" width="12.625" customWidth="1"/>
    <col min="2563" max="2563" width="12.625" customWidth="1"/>
    <col min="2564" max="2564" width="2.625" customWidth="1"/>
    <col min="2565" max="2565" width="12.625" customWidth="1"/>
    <col min="2566" max="2566" width="2.625" customWidth="1"/>
    <col min="2567" max="2567" width="12.625" customWidth="1"/>
    <col min="2568" max="2568" width="2.625" customWidth="1"/>
    <col min="2569" max="2571" width="12.625" customWidth="1"/>
    <col min="2819" max="2819" width="12.625" customWidth="1"/>
    <col min="2820" max="2820" width="2.625" customWidth="1"/>
    <col min="2821" max="2821" width="12.625" customWidth="1"/>
    <col min="2822" max="2822" width="2.625" customWidth="1"/>
    <col min="2823" max="2823" width="12.625" customWidth="1"/>
    <col min="2824" max="2824" width="2.625" customWidth="1"/>
    <col min="2825" max="2827" width="12.625" customWidth="1"/>
    <col min="3075" max="3075" width="12.625" customWidth="1"/>
    <col min="3076" max="3076" width="2.625" customWidth="1"/>
    <col min="3077" max="3077" width="12.625" customWidth="1"/>
    <col min="3078" max="3078" width="2.625" customWidth="1"/>
    <col min="3079" max="3079" width="12.625" customWidth="1"/>
    <col min="3080" max="3080" width="2.625" customWidth="1"/>
    <col min="3081" max="3083" width="12.625" customWidth="1"/>
    <col min="3331" max="3331" width="12.625" customWidth="1"/>
    <col min="3332" max="3332" width="2.625" customWidth="1"/>
    <col min="3333" max="3333" width="12.625" customWidth="1"/>
    <col min="3334" max="3334" width="2.625" customWidth="1"/>
    <col min="3335" max="3335" width="12.625" customWidth="1"/>
    <col min="3336" max="3336" width="2.625" customWidth="1"/>
    <col min="3337" max="3339" width="12.625" customWidth="1"/>
    <col min="3587" max="3587" width="12.625" customWidth="1"/>
    <col min="3588" max="3588" width="2.625" customWidth="1"/>
    <col min="3589" max="3589" width="12.625" customWidth="1"/>
    <col min="3590" max="3590" width="2.625" customWidth="1"/>
    <col min="3591" max="3591" width="12.625" customWidth="1"/>
    <col min="3592" max="3592" width="2.625" customWidth="1"/>
    <col min="3593" max="3595" width="12.625" customWidth="1"/>
    <col min="3843" max="3843" width="12.625" customWidth="1"/>
    <col min="3844" max="3844" width="2.625" customWidth="1"/>
    <col min="3845" max="3845" width="12.625" customWidth="1"/>
    <col min="3846" max="3846" width="2.625" customWidth="1"/>
    <col min="3847" max="3847" width="12.625" customWidth="1"/>
    <col min="3848" max="3848" width="2.625" customWidth="1"/>
    <col min="3849" max="3851" width="12.625" customWidth="1"/>
    <col min="4099" max="4099" width="12.625" customWidth="1"/>
    <col min="4100" max="4100" width="2.625" customWidth="1"/>
    <col min="4101" max="4101" width="12.625" customWidth="1"/>
    <col min="4102" max="4102" width="2.625" customWidth="1"/>
    <col min="4103" max="4103" width="12.625" customWidth="1"/>
    <col min="4104" max="4104" width="2.625" customWidth="1"/>
    <col min="4105" max="4107" width="12.625" customWidth="1"/>
    <col min="4355" max="4355" width="12.625" customWidth="1"/>
    <col min="4356" max="4356" width="2.625" customWidth="1"/>
    <col min="4357" max="4357" width="12.625" customWidth="1"/>
    <col min="4358" max="4358" width="2.625" customWidth="1"/>
    <col min="4359" max="4359" width="12.625" customWidth="1"/>
    <col min="4360" max="4360" width="2.625" customWidth="1"/>
    <col min="4361" max="4363" width="12.625" customWidth="1"/>
    <col min="4611" max="4611" width="12.625" customWidth="1"/>
    <col min="4612" max="4612" width="2.625" customWidth="1"/>
    <col min="4613" max="4613" width="12.625" customWidth="1"/>
    <col min="4614" max="4614" width="2.625" customWidth="1"/>
    <col min="4615" max="4615" width="12.625" customWidth="1"/>
    <col min="4616" max="4616" width="2.625" customWidth="1"/>
    <col min="4617" max="4619" width="12.625" customWidth="1"/>
    <col min="4867" max="4867" width="12.625" customWidth="1"/>
    <col min="4868" max="4868" width="2.625" customWidth="1"/>
    <col min="4869" max="4869" width="12.625" customWidth="1"/>
    <col min="4870" max="4870" width="2.625" customWidth="1"/>
    <col min="4871" max="4871" width="12.625" customWidth="1"/>
    <col min="4872" max="4872" width="2.625" customWidth="1"/>
    <col min="4873" max="4875" width="12.625" customWidth="1"/>
    <col min="5123" max="5123" width="12.625" customWidth="1"/>
    <col min="5124" max="5124" width="2.625" customWidth="1"/>
    <col min="5125" max="5125" width="12.625" customWidth="1"/>
    <col min="5126" max="5126" width="2.625" customWidth="1"/>
    <col min="5127" max="5127" width="12.625" customWidth="1"/>
    <col min="5128" max="5128" width="2.625" customWidth="1"/>
    <col min="5129" max="5131" width="12.625" customWidth="1"/>
    <col min="5379" max="5379" width="12.625" customWidth="1"/>
    <col min="5380" max="5380" width="2.625" customWidth="1"/>
    <col min="5381" max="5381" width="12.625" customWidth="1"/>
    <col min="5382" max="5382" width="2.625" customWidth="1"/>
    <col min="5383" max="5383" width="12.625" customWidth="1"/>
    <col min="5384" max="5384" width="2.625" customWidth="1"/>
    <col min="5385" max="5387" width="12.625" customWidth="1"/>
    <col min="5635" max="5635" width="12.625" customWidth="1"/>
    <col min="5636" max="5636" width="2.625" customWidth="1"/>
    <col min="5637" max="5637" width="12.625" customWidth="1"/>
    <col min="5638" max="5638" width="2.625" customWidth="1"/>
    <col min="5639" max="5639" width="12.625" customWidth="1"/>
    <col min="5640" max="5640" width="2.625" customWidth="1"/>
    <col min="5641" max="5643" width="12.625" customWidth="1"/>
    <col min="5891" max="5891" width="12.625" customWidth="1"/>
    <col min="5892" max="5892" width="2.625" customWidth="1"/>
    <col min="5893" max="5893" width="12.625" customWidth="1"/>
    <col min="5894" max="5894" width="2.625" customWidth="1"/>
    <col min="5895" max="5895" width="12.625" customWidth="1"/>
    <col min="5896" max="5896" width="2.625" customWidth="1"/>
    <col min="5897" max="5899" width="12.625" customWidth="1"/>
    <col min="6147" max="6147" width="12.625" customWidth="1"/>
    <col min="6148" max="6148" width="2.625" customWidth="1"/>
    <col min="6149" max="6149" width="12.625" customWidth="1"/>
    <col min="6150" max="6150" width="2.625" customWidth="1"/>
    <col min="6151" max="6151" width="12.625" customWidth="1"/>
    <col min="6152" max="6152" width="2.625" customWidth="1"/>
    <col min="6153" max="6155" width="12.625" customWidth="1"/>
    <col min="6403" max="6403" width="12.625" customWidth="1"/>
    <col min="6404" max="6404" width="2.625" customWidth="1"/>
    <col min="6405" max="6405" width="12.625" customWidth="1"/>
    <col min="6406" max="6406" width="2.625" customWidth="1"/>
    <col min="6407" max="6407" width="12.625" customWidth="1"/>
    <col min="6408" max="6408" width="2.625" customWidth="1"/>
    <col min="6409" max="6411" width="12.625" customWidth="1"/>
    <col min="6659" max="6659" width="12.625" customWidth="1"/>
    <col min="6660" max="6660" width="2.625" customWidth="1"/>
    <col min="6661" max="6661" width="12.625" customWidth="1"/>
    <col min="6662" max="6662" width="2.625" customWidth="1"/>
    <col min="6663" max="6663" width="12.625" customWidth="1"/>
    <col min="6664" max="6664" width="2.625" customWidth="1"/>
    <col min="6665" max="6667" width="12.625" customWidth="1"/>
    <col min="6915" max="6915" width="12.625" customWidth="1"/>
    <col min="6916" max="6916" width="2.625" customWidth="1"/>
    <col min="6917" max="6917" width="12.625" customWidth="1"/>
    <col min="6918" max="6918" width="2.625" customWidth="1"/>
    <col min="6919" max="6919" width="12.625" customWidth="1"/>
    <col min="6920" max="6920" width="2.625" customWidth="1"/>
    <col min="6921" max="6923" width="12.625" customWidth="1"/>
    <col min="7171" max="7171" width="12.625" customWidth="1"/>
    <col min="7172" max="7172" width="2.625" customWidth="1"/>
    <col min="7173" max="7173" width="12.625" customWidth="1"/>
    <col min="7174" max="7174" width="2.625" customWidth="1"/>
    <col min="7175" max="7175" width="12.625" customWidth="1"/>
    <col min="7176" max="7176" width="2.625" customWidth="1"/>
    <col min="7177" max="7179" width="12.625" customWidth="1"/>
    <col min="7427" max="7427" width="12.625" customWidth="1"/>
    <col min="7428" max="7428" width="2.625" customWidth="1"/>
    <col min="7429" max="7429" width="12.625" customWidth="1"/>
    <col min="7430" max="7430" width="2.625" customWidth="1"/>
    <col min="7431" max="7431" width="12.625" customWidth="1"/>
    <col min="7432" max="7432" width="2.625" customWidth="1"/>
    <col min="7433" max="7435" width="12.625" customWidth="1"/>
    <col min="7683" max="7683" width="12.625" customWidth="1"/>
    <col min="7684" max="7684" width="2.625" customWidth="1"/>
    <col min="7685" max="7685" width="12.625" customWidth="1"/>
    <col min="7686" max="7686" width="2.625" customWidth="1"/>
    <col min="7687" max="7687" width="12.625" customWidth="1"/>
    <col min="7688" max="7688" width="2.625" customWidth="1"/>
    <col min="7689" max="7691" width="12.625" customWidth="1"/>
    <col min="7939" max="7939" width="12.625" customWidth="1"/>
    <col min="7940" max="7940" width="2.625" customWidth="1"/>
    <col min="7941" max="7941" width="12.625" customWidth="1"/>
    <col min="7942" max="7942" width="2.625" customWidth="1"/>
    <col min="7943" max="7943" width="12.625" customWidth="1"/>
    <col min="7944" max="7944" width="2.625" customWidth="1"/>
    <col min="7945" max="7947" width="12.625" customWidth="1"/>
    <col min="8195" max="8195" width="12.625" customWidth="1"/>
    <col min="8196" max="8196" width="2.625" customWidth="1"/>
    <col min="8197" max="8197" width="12.625" customWidth="1"/>
    <col min="8198" max="8198" width="2.625" customWidth="1"/>
    <col min="8199" max="8199" width="12.625" customWidth="1"/>
    <col min="8200" max="8200" width="2.625" customWidth="1"/>
    <col min="8201" max="8203" width="12.625" customWidth="1"/>
    <col min="8451" max="8451" width="12.625" customWidth="1"/>
    <col min="8452" max="8452" width="2.625" customWidth="1"/>
    <col min="8453" max="8453" width="12.625" customWidth="1"/>
    <col min="8454" max="8454" width="2.625" customWidth="1"/>
    <col min="8455" max="8455" width="12.625" customWidth="1"/>
    <col min="8456" max="8456" width="2.625" customWidth="1"/>
    <col min="8457" max="8459" width="12.625" customWidth="1"/>
    <col min="8707" max="8707" width="12.625" customWidth="1"/>
    <col min="8708" max="8708" width="2.625" customWidth="1"/>
    <col min="8709" max="8709" width="12.625" customWidth="1"/>
    <col min="8710" max="8710" width="2.625" customWidth="1"/>
    <col min="8711" max="8711" width="12.625" customWidth="1"/>
    <col min="8712" max="8712" width="2.625" customWidth="1"/>
    <col min="8713" max="8715" width="12.625" customWidth="1"/>
    <col min="8963" max="8963" width="12.625" customWidth="1"/>
    <col min="8964" max="8964" width="2.625" customWidth="1"/>
    <col min="8965" max="8965" width="12.625" customWidth="1"/>
    <col min="8966" max="8966" width="2.625" customWidth="1"/>
    <col min="8967" max="8967" width="12.625" customWidth="1"/>
    <col min="8968" max="8968" width="2.625" customWidth="1"/>
    <col min="8969" max="8971" width="12.625" customWidth="1"/>
    <col min="9219" max="9219" width="12.625" customWidth="1"/>
    <col min="9220" max="9220" width="2.625" customWidth="1"/>
    <col min="9221" max="9221" width="12.625" customWidth="1"/>
    <col min="9222" max="9222" width="2.625" customWidth="1"/>
    <col min="9223" max="9223" width="12.625" customWidth="1"/>
    <col min="9224" max="9224" width="2.625" customWidth="1"/>
    <col min="9225" max="9227" width="12.625" customWidth="1"/>
    <col min="9475" max="9475" width="12.625" customWidth="1"/>
    <col min="9476" max="9476" width="2.625" customWidth="1"/>
    <col min="9477" max="9477" width="12.625" customWidth="1"/>
    <col min="9478" max="9478" width="2.625" customWidth="1"/>
    <col min="9479" max="9479" width="12.625" customWidth="1"/>
    <col min="9480" max="9480" width="2.625" customWidth="1"/>
    <col min="9481" max="9483" width="12.625" customWidth="1"/>
    <col min="9731" max="9731" width="12.625" customWidth="1"/>
    <col min="9732" max="9732" width="2.625" customWidth="1"/>
    <col min="9733" max="9733" width="12.625" customWidth="1"/>
    <col min="9734" max="9734" width="2.625" customWidth="1"/>
    <col min="9735" max="9735" width="12.625" customWidth="1"/>
    <col min="9736" max="9736" width="2.625" customWidth="1"/>
    <col min="9737" max="9739" width="12.625" customWidth="1"/>
    <col min="9987" max="9987" width="12.625" customWidth="1"/>
    <col min="9988" max="9988" width="2.625" customWidth="1"/>
    <col min="9989" max="9989" width="12.625" customWidth="1"/>
    <col min="9990" max="9990" width="2.625" customWidth="1"/>
    <col min="9991" max="9991" width="12.625" customWidth="1"/>
    <col min="9992" max="9992" width="2.625" customWidth="1"/>
    <col min="9993" max="9995" width="12.625" customWidth="1"/>
    <col min="10243" max="10243" width="12.625" customWidth="1"/>
    <col min="10244" max="10244" width="2.625" customWidth="1"/>
    <col min="10245" max="10245" width="12.625" customWidth="1"/>
    <col min="10246" max="10246" width="2.625" customWidth="1"/>
    <col min="10247" max="10247" width="12.625" customWidth="1"/>
    <col min="10248" max="10248" width="2.625" customWidth="1"/>
    <col min="10249" max="10251" width="12.625" customWidth="1"/>
    <col min="10499" max="10499" width="12.625" customWidth="1"/>
    <col min="10500" max="10500" width="2.625" customWidth="1"/>
    <col min="10501" max="10501" width="12.625" customWidth="1"/>
    <col min="10502" max="10502" width="2.625" customWidth="1"/>
    <col min="10503" max="10503" width="12.625" customWidth="1"/>
    <col min="10504" max="10504" width="2.625" customWidth="1"/>
    <col min="10505" max="10507" width="12.625" customWidth="1"/>
    <col min="10755" max="10755" width="12.625" customWidth="1"/>
    <col min="10756" max="10756" width="2.625" customWidth="1"/>
    <col min="10757" max="10757" width="12.625" customWidth="1"/>
    <col min="10758" max="10758" width="2.625" customWidth="1"/>
    <col min="10759" max="10759" width="12.625" customWidth="1"/>
    <col min="10760" max="10760" width="2.625" customWidth="1"/>
    <col min="10761" max="10763" width="12.625" customWidth="1"/>
    <col min="11011" max="11011" width="12.625" customWidth="1"/>
    <col min="11012" max="11012" width="2.625" customWidth="1"/>
    <col min="11013" max="11013" width="12.625" customWidth="1"/>
    <col min="11014" max="11014" width="2.625" customWidth="1"/>
    <col min="11015" max="11015" width="12.625" customWidth="1"/>
    <col min="11016" max="11016" width="2.625" customWidth="1"/>
    <col min="11017" max="11019" width="12.625" customWidth="1"/>
    <col min="11267" max="11267" width="12.625" customWidth="1"/>
    <col min="11268" max="11268" width="2.625" customWidth="1"/>
    <col min="11269" max="11269" width="12.625" customWidth="1"/>
    <col min="11270" max="11270" width="2.625" customWidth="1"/>
    <col min="11271" max="11271" width="12.625" customWidth="1"/>
    <col min="11272" max="11272" width="2.625" customWidth="1"/>
    <col min="11273" max="11275" width="12.625" customWidth="1"/>
    <col min="11523" max="11523" width="12.625" customWidth="1"/>
    <col min="11524" max="11524" width="2.625" customWidth="1"/>
    <col min="11525" max="11525" width="12.625" customWidth="1"/>
    <col min="11526" max="11526" width="2.625" customWidth="1"/>
    <col min="11527" max="11527" width="12.625" customWidth="1"/>
    <col min="11528" max="11528" width="2.625" customWidth="1"/>
    <col min="11529" max="11531" width="12.625" customWidth="1"/>
    <col min="11779" max="11779" width="12.625" customWidth="1"/>
    <col min="11780" max="11780" width="2.625" customWidth="1"/>
    <col min="11781" max="11781" width="12.625" customWidth="1"/>
    <col min="11782" max="11782" width="2.625" customWidth="1"/>
    <col min="11783" max="11783" width="12.625" customWidth="1"/>
    <col min="11784" max="11784" width="2.625" customWidth="1"/>
    <col min="11785" max="11787" width="12.625" customWidth="1"/>
    <col min="12035" max="12035" width="12.625" customWidth="1"/>
    <col min="12036" max="12036" width="2.625" customWidth="1"/>
    <col min="12037" max="12037" width="12.625" customWidth="1"/>
    <col min="12038" max="12038" width="2.625" customWidth="1"/>
    <col min="12039" max="12039" width="12.625" customWidth="1"/>
    <col min="12040" max="12040" width="2.625" customWidth="1"/>
    <col min="12041" max="12043" width="12.625" customWidth="1"/>
    <col min="12291" max="12291" width="12.625" customWidth="1"/>
    <col min="12292" max="12292" width="2.625" customWidth="1"/>
    <col min="12293" max="12293" width="12.625" customWidth="1"/>
    <col min="12294" max="12294" width="2.625" customWidth="1"/>
    <col min="12295" max="12295" width="12.625" customWidth="1"/>
    <col min="12296" max="12296" width="2.625" customWidth="1"/>
    <col min="12297" max="12299" width="12.625" customWidth="1"/>
    <col min="12547" max="12547" width="12.625" customWidth="1"/>
    <col min="12548" max="12548" width="2.625" customWidth="1"/>
    <col min="12549" max="12549" width="12.625" customWidth="1"/>
    <col min="12550" max="12550" width="2.625" customWidth="1"/>
    <col min="12551" max="12551" width="12.625" customWidth="1"/>
    <col min="12552" max="12552" width="2.625" customWidth="1"/>
    <col min="12553" max="12555" width="12.625" customWidth="1"/>
    <col min="12803" max="12803" width="12.625" customWidth="1"/>
    <col min="12804" max="12804" width="2.625" customWidth="1"/>
    <col min="12805" max="12805" width="12.625" customWidth="1"/>
    <col min="12806" max="12806" width="2.625" customWidth="1"/>
    <col min="12807" max="12807" width="12.625" customWidth="1"/>
    <col min="12808" max="12808" width="2.625" customWidth="1"/>
    <col min="12809" max="12811" width="12.625" customWidth="1"/>
    <col min="13059" max="13059" width="12.625" customWidth="1"/>
    <col min="13060" max="13060" width="2.625" customWidth="1"/>
    <col min="13061" max="13061" width="12.625" customWidth="1"/>
    <col min="13062" max="13062" width="2.625" customWidth="1"/>
    <col min="13063" max="13063" width="12.625" customWidth="1"/>
    <col min="13064" max="13064" width="2.625" customWidth="1"/>
    <col min="13065" max="13067" width="12.625" customWidth="1"/>
    <col min="13315" max="13315" width="12.625" customWidth="1"/>
    <col min="13316" max="13316" width="2.625" customWidth="1"/>
    <col min="13317" max="13317" width="12.625" customWidth="1"/>
    <col min="13318" max="13318" width="2.625" customWidth="1"/>
    <col min="13319" max="13319" width="12.625" customWidth="1"/>
    <col min="13320" max="13320" width="2.625" customWidth="1"/>
    <col min="13321" max="13323" width="12.625" customWidth="1"/>
    <col min="13571" max="13571" width="12.625" customWidth="1"/>
    <col min="13572" max="13572" width="2.625" customWidth="1"/>
    <col min="13573" max="13573" width="12.625" customWidth="1"/>
    <col min="13574" max="13574" width="2.625" customWidth="1"/>
    <col min="13575" max="13575" width="12.625" customWidth="1"/>
    <col min="13576" max="13576" width="2.625" customWidth="1"/>
    <col min="13577" max="13579" width="12.625" customWidth="1"/>
    <col min="13827" max="13827" width="12.625" customWidth="1"/>
    <col min="13828" max="13828" width="2.625" customWidth="1"/>
    <col min="13829" max="13829" width="12.625" customWidth="1"/>
    <col min="13830" max="13830" width="2.625" customWidth="1"/>
    <col min="13831" max="13831" width="12.625" customWidth="1"/>
    <col min="13832" max="13832" width="2.625" customWidth="1"/>
    <col min="13833" max="13835" width="12.625" customWidth="1"/>
    <col min="14083" max="14083" width="12.625" customWidth="1"/>
    <col min="14084" max="14084" width="2.625" customWidth="1"/>
    <col min="14085" max="14085" width="12.625" customWidth="1"/>
    <col min="14086" max="14086" width="2.625" customWidth="1"/>
    <col min="14087" max="14087" width="12.625" customWidth="1"/>
    <col min="14088" max="14088" width="2.625" customWidth="1"/>
    <col min="14089" max="14091" width="12.625" customWidth="1"/>
    <col min="14339" max="14339" width="12.625" customWidth="1"/>
    <col min="14340" max="14340" width="2.625" customWidth="1"/>
    <col min="14341" max="14341" width="12.625" customWidth="1"/>
    <col min="14342" max="14342" width="2.625" customWidth="1"/>
    <col min="14343" max="14343" width="12.625" customWidth="1"/>
    <col min="14344" max="14344" width="2.625" customWidth="1"/>
    <col min="14345" max="14347" width="12.625" customWidth="1"/>
    <col min="14595" max="14595" width="12.625" customWidth="1"/>
    <col min="14596" max="14596" width="2.625" customWidth="1"/>
    <col min="14597" max="14597" width="12.625" customWidth="1"/>
    <col min="14598" max="14598" width="2.625" customWidth="1"/>
    <col min="14599" max="14599" width="12.625" customWidth="1"/>
    <col min="14600" max="14600" width="2.625" customWidth="1"/>
    <col min="14601" max="14603" width="12.625" customWidth="1"/>
    <col min="14851" max="14851" width="12.625" customWidth="1"/>
    <col min="14852" max="14852" width="2.625" customWidth="1"/>
    <col min="14853" max="14853" width="12.625" customWidth="1"/>
    <col min="14854" max="14854" width="2.625" customWidth="1"/>
    <col min="14855" max="14855" width="12.625" customWidth="1"/>
    <col min="14856" max="14856" width="2.625" customWidth="1"/>
    <col min="14857" max="14859" width="12.625" customWidth="1"/>
    <col min="15107" max="15107" width="12.625" customWidth="1"/>
    <col min="15108" max="15108" width="2.625" customWidth="1"/>
    <col min="15109" max="15109" width="12.625" customWidth="1"/>
    <col min="15110" max="15110" width="2.625" customWidth="1"/>
    <col min="15111" max="15111" width="12.625" customWidth="1"/>
    <col min="15112" max="15112" width="2.625" customWidth="1"/>
    <col min="15113" max="15115" width="12.625" customWidth="1"/>
    <col min="15363" max="15363" width="12.625" customWidth="1"/>
    <col min="15364" max="15364" width="2.625" customWidth="1"/>
    <col min="15365" max="15365" width="12.625" customWidth="1"/>
    <col min="15366" max="15366" width="2.625" customWidth="1"/>
    <col min="15367" max="15367" width="12.625" customWidth="1"/>
    <col min="15368" max="15368" width="2.625" customWidth="1"/>
    <col min="15369" max="15371" width="12.625" customWidth="1"/>
    <col min="15619" max="15619" width="12.625" customWidth="1"/>
    <col min="15620" max="15620" width="2.625" customWidth="1"/>
    <col min="15621" max="15621" width="12.625" customWidth="1"/>
    <col min="15622" max="15622" width="2.625" customWidth="1"/>
    <col min="15623" max="15623" width="12.625" customWidth="1"/>
    <col min="15624" max="15624" width="2.625" customWidth="1"/>
    <col min="15625" max="15627" width="12.625" customWidth="1"/>
    <col min="15875" max="15875" width="12.625" customWidth="1"/>
    <col min="15876" max="15876" width="2.625" customWidth="1"/>
    <col min="15877" max="15877" width="12.625" customWidth="1"/>
    <col min="15878" max="15878" width="2.625" customWidth="1"/>
    <col min="15879" max="15879" width="12.625" customWidth="1"/>
    <col min="15880" max="15880" width="2.625" customWidth="1"/>
    <col min="15881" max="15883" width="12.625" customWidth="1"/>
    <col min="16131" max="16131" width="12.625" customWidth="1"/>
    <col min="16132" max="16132" width="2.625" customWidth="1"/>
    <col min="16133" max="16133" width="12.625" customWidth="1"/>
    <col min="16134" max="16134" width="2.625" customWidth="1"/>
    <col min="16135" max="16135" width="12.625" customWidth="1"/>
    <col min="16136" max="16136" width="2.625" customWidth="1"/>
    <col min="16137" max="16139" width="12.625" customWidth="1"/>
  </cols>
  <sheetData>
    <row r="1" spans="1:12">
      <c r="B1" s="452" t="s">
        <v>92</v>
      </c>
      <c r="C1" s="2"/>
      <c r="D1" s="105"/>
      <c r="E1" s="450" t="s">
        <v>93</v>
      </c>
      <c r="F1" s="2"/>
      <c r="G1" s="454" t="s">
        <v>94</v>
      </c>
      <c r="H1" s="2"/>
      <c r="I1" s="454" t="s">
        <v>95</v>
      </c>
      <c r="J1" s="3"/>
      <c r="K1" s="4"/>
      <c r="L1" s="5"/>
    </row>
    <row r="2" spans="1:12">
      <c r="B2" s="453"/>
      <c r="C2" s="2"/>
      <c r="D2" s="105"/>
      <c r="E2" s="451"/>
      <c r="F2" s="2"/>
      <c r="G2" s="454"/>
      <c r="H2" s="2"/>
      <c r="I2" s="454"/>
      <c r="J2" s="3"/>
      <c r="K2" s="6"/>
      <c r="L2" s="5"/>
    </row>
    <row r="3" spans="1:12">
      <c r="B3" s="5"/>
      <c r="C3" s="5"/>
      <c r="E3" s="5"/>
      <c r="F3" s="5"/>
      <c r="G3" s="5"/>
      <c r="H3" s="5"/>
      <c r="I3" s="5"/>
      <c r="J3" s="5"/>
      <c r="K3" s="5"/>
      <c r="L3" s="5"/>
    </row>
    <row r="4" spans="1:12">
      <c r="B4" s="2"/>
      <c r="C4" s="2"/>
      <c r="D4" s="105"/>
      <c r="E4" s="9" t="s">
        <v>180</v>
      </c>
      <c r="F4" s="2"/>
      <c r="G4" s="9" t="s">
        <v>179</v>
      </c>
      <c r="H4" s="2"/>
      <c r="I4" s="455" t="s">
        <v>96</v>
      </c>
      <c r="J4" s="455"/>
      <c r="K4" s="455"/>
      <c r="L4" s="5"/>
    </row>
    <row r="5" spans="1:12" ht="24.75" customHeight="1">
      <c r="B5" s="415" t="s">
        <v>17</v>
      </c>
      <c r="C5" s="2"/>
      <c r="D5" s="105"/>
      <c r="E5" s="456" t="s">
        <v>5</v>
      </c>
      <c r="F5" s="457"/>
      <c r="G5" s="457" t="s">
        <v>97</v>
      </c>
      <c r="H5" s="457"/>
      <c r="I5" s="457"/>
      <c r="J5" s="457"/>
      <c r="K5" s="457"/>
      <c r="L5" s="5"/>
    </row>
    <row r="6" spans="1:12">
      <c r="B6" s="416"/>
      <c r="C6" s="2"/>
      <c r="D6" s="105"/>
      <c r="E6" s="456" t="s">
        <v>6</v>
      </c>
      <c r="F6" s="457"/>
      <c r="G6" s="409" t="s">
        <v>98</v>
      </c>
      <c r="H6" s="458"/>
      <c r="I6" s="458"/>
      <c r="J6" s="458"/>
      <c r="K6" s="459"/>
      <c r="L6" s="5"/>
    </row>
    <row r="7" spans="1:12">
      <c r="B7" s="416"/>
      <c r="C7" s="2"/>
      <c r="D7" s="105"/>
      <c r="E7" s="457"/>
      <c r="F7" s="457"/>
      <c r="G7" s="460"/>
      <c r="H7" s="461"/>
      <c r="I7" s="461"/>
      <c r="J7" s="461"/>
      <c r="K7" s="462"/>
      <c r="L7" s="5"/>
    </row>
    <row r="8" spans="1:12">
      <c r="B8" s="417"/>
      <c r="C8" s="2"/>
      <c r="D8" s="105"/>
      <c r="E8" s="457"/>
      <c r="F8" s="457"/>
      <c r="G8" s="460"/>
      <c r="H8" s="461"/>
      <c r="I8" s="461"/>
      <c r="J8" s="461"/>
      <c r="K8" s="462"/>
      <c r="L8" s="5"/>
    </row>
    <row r="9" spans="1:12">
      <c r="B9" s="2"/>
      <c r="C9" s="2"/>
      <c r="D9" s="105"/>
      <c r="E9" s="457"/>
      <c r="F9" s="457"/>
      <c r="G9" s="463"/>
      <c r="H9" s="464"/>
      <c r="I9" s="464"/>
      <c r="J9" s="464"/>
      <c r="K9" s="465"/>
      <c r="L9" s="5"/>
    </row>
    <row r="10" spans="1:12">
      <c r="A10" s="24" t="s">
        <v>393</v>
      </c>
      <c r="B10" s="5"/>
      <c r="C10" s="5"/>
      <c r="E10" s="5"/>
      <c r="F10" s="5"/>
      <c r="G10" s="5"/>
      <c r="H10" s="5"/>
      <c r="I10" s="5"/>
      <c r="J10" s="5"/>
      <c r="K10" s="5"/>
      <c r="L10" s="5"/>
    </row>
    <row r="11" spans="1:12" ht="13.5" customHeight="1">
      <c r="A11" s="25" t="s">
        <v>394</v>
      </c>
      <c r="B11" s="418" t="s">
        <v>7</v>
      </c>
      <c r="C11" s="418"/>
      <c r="D11" s="128" t="s">
        <v>395</v>
      </c>
      <c r="E11" s="418" t="s">
        <v>395</v>
      </c>
      <c r="F11" s="418"/>
      <c r="G11" s="418"/>
      <c r="H11" s="418"/>
      <c r="I11" s="418"/>
      <c r="J11" s="418"/>
      <c r="K11" s="418"/>
      <c r="L11" s="5"/>
    </row>
    <row r="12" spans="1:12" s="8" customFormat="1" ht="30" customHeight="1">
      <c r="A12" s="26"/>
      <c r="B12" s="498" t="s">
        <v>20</v>
      </c>
      <c r="C12" s="499"/>
      <c r="D12" s="118"/>
      <c r="E12" s="423" t="s">
        <v>99</v>
      </c>
      <c r="F12" s="423"/>
      <c r="G12" s="423"/>
      <c r="H12" s="423"/>
      <c r="I12" s="423"/>
      <c r="J12" s="423"/>
      <c r="K12" s="424"/>
      <c r="L12" s="7"/>
    </row>
    <row r="13" spans="1:12" s="8" customFormat="1" ht="30" customHeight="1">
      <c r="A13" s="26"/>
      <c r="B13" s="500"/>
      <c r="C13" s="501"/>
      <c r="D13" s="115"/>
      <c r="E13" s="425" t="s">
        <v>100</v>
      </c>
      <c r="F13" s="425"/>
      <c r="G13" s="425"/>
      <c r="H13" s="425"/>
      <c r="I13" s="425"/>
      <c r="J13" s="425"/>
      <c r="K13" s="466"/>
      <c r="L13" s="7"/>
    </row>
    <row r="14" spans="1:12" ht="30" customHeight="1">
      <c r="A14" s="26"/>
      <c r="B14" s="500"/>
      <c r="C14" s="501"/>
      <c r="D14" s="115"/>
      <c r="E14" s="420"/>
      <c r="F14" s="420"/>
      <c r="G14" s="420"/>
      <c r="H14" s="420"/>
      <c r="I14" s="420"/>
      <c r="J14" s="420"/>
      <c r="K14" s="421"/>
      <c r="L14" s="5"/>
    </row>
    <row r="15" spans="1:12" ht="30" customHeight="1">
      <c r="A15" s="26"/>
      <c r="B15" s="500"/>
      <c r="C15" s="501"/>
      <c r="D15" s="115"/>
      <c r="E15" s="420"/>
      <c r="F15" s="420"/>
      <c r="G15" s="420"/>
      <c r="H15" s="420"/>
      <c r="I15" s="420"/>
      <c r="J15" s="420"/>
      <c r="K15" s="421"/>
      <c r="L15" s="5"/>
    </row>
    <row r="16" spans="1:12" ht="30" customHeight="1">
      <c r="A16" s="26"/>
      <c r="B16" s="500"/>
      <c r="C16" s="501"/>
      <c r="D16" s="115"/>
      <c r="E16" s="478"/>
      <c r="F16" s="478"/>
      <c r="G16" s="478"/>
      <c r="H16" s="478"/>
      <c r="I16" s="478"/>
      <c r="J16" s="478"/>
      <c r="K16" s="479"/>
      <c r="L16" s="5"/>
    </row>
    <row r="17" spans="1:12" ht="30" customHeight="1">
      <c r="A17" s="26"/>
      <c r="B17" s="500"/>
      <c r="C17" s="501"/>
      <c r="D17" s="115"/>
      <c r="E17" s="420"/>
      <c r="F17" s="420"/>
      <c r="G17" s="420"/>
      <c r="H17" s="420"/>
      <c r="I17" s="420"/>
      <c r="J17" s="420"/>
      <c r="K17" s="421"/>
      <c r="L17" s="5"/>
    </row>
    <row r="18" spans="1:12" ht="30" customHeight="1">
      <c r="A18" s="26"/>
      <c r="B18" s="502"/>
      <c r="C18" s="503"/>
      <c r="D18" s="120"/>
      <c r="E18" s="432"/>
      <c r="F18" s="432"/>
      <c r="G18" s="432"/>
      <c r="H18" s="432"/>
      <c r="I18" s="432"/>
      <c r="J18" s="432"/>
      <c r="K18" s="433"/>
      <c r="L18" s="5"/>
    </row>
    <row r="19" spans="1:12" ht="30" customHeight="1">
      <c r="A19" s="26"/>
      <c r="B19" s="498" t="s">
        <v>101</v>
      </c>
      <c r="C19" s="499"/>
      <c r="D19" s="139"/>
      <c r="E19" s="423" t="s">
        <v>102</v>
      </c>
      <c r="F19" s="423"/>
      <c r="G19" s="423"/>
      <c r="H19" s="423"/>
      <c r="I19" s="423"/>
      <c r="J19" s="423"/>
      <c r="K19" s="424"/>
      <c r="L19" s="5"/>
    </row>
    <row r="20" spans="1:12" ht="39.950000000000003" customHeight="1">
      <c r="A20" s="26"/>
      <c r="B20" s="500"/>
      <c r="C20" s="501"/>
      <c r="D20" s="140"/>
      <c r="E20" s="425" t="s">
        <v>103</v>
      </c>
      <c r="F20" s="426"/>
      <c r="G20" s="426"/>
      <c r="H20" s="426"/>
      <c r="I20" s="426"/>
      <c r="J20" s="426"/>
      <c r="K20" s="427"/>
      <c r="L20" s="5"/>
    </row>
    <row r="21" spans="1:12" ht="30" customHeight="1">
      <c r="A21" s="26"/>
      <c r="B21" s="500"/>
      <c r="C21" s="501"/>
      <c r="D21" s="140"/>
      <c r="E21" s="425" t="s">
        <v>104</v>
      </c>
      <c r="F21" s="426"/>
      <c r="G21" s="426"/>
      <c r="H21" s="426"/>
      <c r="I21" s="426"/>
      <c r="J21" s="426"/>
      <c r="K21" s="427"/>
      <c r="L21" s="5"/>
    </row>
    <row r="22" spans="1:12" ht="30" customHeight="1">
      <c r="A22" s="26"/>
      <c r="B22" s="500"/>
      <c r="C22" s="501"/>
      <c r="D22" s="140"/>
      <c r="E22" s="425" t="s">
        <v>105</v>
      </c>
      <c r="F22" s="426"/>
      <c r="G22" s="426"/>
      <c r="H22" s="426"/>
      <c r="I22" s="426"/>
      <c r="J22" s="426"/>
      <c r="K22" s="427"/>
      <c r="L22" s="5"/>
    </row>
    <row r="23" spans="1:12" ht="30" customHeight="1">
      <c r="A23" s="26"/>
      <c r="B23" s="500"/>
      <c r="C23" s="501"/>
      <c r="D23" s="140"/>
      <c r="E23" s="425" t="s">
        <v>106</v>
      </c>
      <c r="F23" s="425"/>
      <c r="G23" s="425"/>
      <c r="H23" s="425"/>
      <c r="I23" s="425"/>
      <c r="J23" s="425"/>
      <c r="K23" s="466"/>
      <c r="L23" s="5"/>
    </row>
    <row r="24" spans="1:12" ht="30" customHeight="1">
      <c r="A24" s="26"/>
      <c r="B24" s="500"/>
      <c r="C24" s="501"/>
      <c r="D24" s="140"/>
      <c r="E24" s="478"/>
      <c r="F24" s="478"/>
      <c r="G24" s="478"/>
      <c r="H24" s="478"/>
      <c r="I24" s="478"/>
      <c r="J24" s="478"/>
      <c r="K24" s="479"/>
      <c r="L24" s="5"/>
    </row>
    <row r="25" spans="1:12" ht="30" customHeight="1">
      <c r="A25" s="26"/>
      <c r="B25" s="502"/>
      <c r="C25" s="503"/>
      <c r="D25" s="141"/>
      <c r="E25" s="504"/>
      <c r="F25" s="505"/>
      <c r="G25" s="505"/>
      <c r="H25" s="505"/>
      <c r="I25" s="505"/>
      <c r="J25" s="505"/>
      <c r="K25" s="503"/>
      <c r="L25" s="5"/>
    </row>
    <row r="26" spans="1:12" ht="13.5" customHeight="1">
      <c r="A26" s="26"/>
      <c r="B26" s="5"/>
      <c r="C26" s="5"/>
      <c r="E26" s="5"/>
      <c r="F26" s="5"/>
      <c r="G26" s="5"/>
      <c r="H26" s="5"/>
      <c r="I26" s="5"/>
      <c r="J26" s="5"/>
      <c r="K26" s="5"/>
      <c r="L26" s="5"/>
    </row>
    <row r="27" spans="1:12" ht="13.5" customHeight="1">
      <c r="A27" s="26"/>
      <c r="B27" s="2" t="s">
        <v>9</v>
      </c>
      <c r="C27" s="2"/>
      <c r="D27" s="105"/>
      <c r="E27" s="2"/>
      <c r="F27" s="2"/>
      <c r="G27" s="2"/>
      <c r="H27" s="2"/>
      <c r="I27" s="2"/>
      <c r="J27" s="2"/>
      <c r="K27" s="2"/>
      <c r="L27" s="5"/>
    </row>
    <row r="28" spans="1:12" ht="30" customHeight="1">
      <c r="A28" s="27"/>
      <c r="B28" s="435" t="s">
        <v>107</v>
      </c>
      <c r="C28" s="436"/>
      <c r="D28" s="436"/>
      <c r="E28" s="436"/>
      <c r="F28" s="436"/>
      <c r="G28" s="437"/>
      <c r="H28" s="435" t="s">
        <v>108</v>
      </c>
      <c r="I28" s="436"/>
      <c r="J28" s="436"/>
      <c r="K28" s="437"/>
      <c r="L28" s="5"/>
    </row>
    <row r="29" spans="1:12" ht="30" customHeight="1">
      <c r="A29" s="27"/>
      <c r="B29" s="438"/>
      <c r="C29" s="439"/>
      <c r="D29" s="439"/>
      <c r="E29" s="439"/>
      <c r="F29" s="439"/>
      <c r="G29" s="440"/>
      <c r="H29" s="438"/>
      <c r="I29" s="439"/>
      <c r="J29" s="439"/>
      <c r="K29" s="440"/>
      <c r="L29" s="5"/>
    </row>
    <row r="30" spans="1:12" ht="30" customHeight="1">
      <c r="A30" s="27"/>
      <c r="B30" s="438"/>
      <c r="C30" s="439"/>
      <c r="D30" s="439"/>
      <c r="E30" s="439"/>
      <c r="F30" s="439"/>
      <c r="G30" s="440"/>
      <c r="H30" s="438"/>
      <c r="I30" s="439"/>
      <c r="J30" s="439"/>
      <c r="K30" s="440"/>
      <c r="L30" s="5"/>
    </row>
    <row r="31" spans="1:12" ht="30" customHeight="1">
      <c r="A31" s="27"/>
      <c r="B31" s="438"/>
      <c r="C31" s="439"/>
      <c r="D31" s="439"/>
      <c r="E31" s="439"/>
      <c r="F31" s="439"/>
      <c r="G31" s="440"/>
      <c r="H31" s="438"/>
      <c r="I31" s="439"/>
      <c r="J31" s="439"/>
      <c r="K31" s="440"/>
      <c r="L31" s="5"/>
    </row>
    <row r="32" spans="1:12" ht="30" customHeight="1">
      <c r="A32" s="27"/>
      <c r="B32" s="444"/>
      <c r="C32" s="445"/>
      <c r="D32" s="445"/>
      <c r="E32" s="445"/>
      <c r="F32" s="445"/>
      <c r="G32" s="446"/>
      <c r="H32" s="444"/>
      <c r="I32" s="445"/>
      <c r="J32" s="445"/>
      <c r="K32" s="446"/>
      <c r="L32" s="5"/>
    </row>
    <row r="33" spans="1:12" ht="30" customHeight="1">
      <c r="A33" s="27"/>
      <c r="B33" s="447"/>
      <c r="C33" s="448"/>
      <c r="D33" s="448"/>
      <c r="E33" s="448"/>
      <c r="F33" s="448"/>
      <c r="G33" s="449"/>
      <c r="H33" s="447"/>
      <c r="I33" s="448"/>
      <c r="J33" s="448"/>
      <c r="K33" s="449"/>
      <c r="L33" s="5"/>
    </row>
    <row r="34" spans="1:12" ht="14.25">
      <c r="A34" s="30"/>
      <c r="B34" s="5"/>
      <c r="C34" s="5"/>
      <c r="E34" s="5"/>
      <c r="F34" s="5"/>
      <c r="G34" s="5"/>
      <c r="H34" s="5"/>
      <c r="I34" s="5"/>
      <c r="J34" s="5"/>
      <c r="K34" s="5"/>
    </row>
    <row r="35" spans="1:12" ht="14.25">
      <c r="A35" s="28"/>
      <c r="B35" s="5"/>
      <c r="C35" s="5"/>
      <c r="E35" s="5"/>
      <c r="F35" s="5"/>
      <c r="G35" s="5"/>
      <c r="H35" s="5"/>
      <c r="I35" s="5"/>
      <c r="J35" s="5"/>
      <c r="K35" s="5"/>
    </row>
    <row r="36" spans="1:12" ht="14.25">
      <c r="A36" s="28"/>
      <c r="B36" s="5"/>
      <c r="C36" s="5"/>
      <c r="E36" s="5"/>
      <c r="F36" s="5"/>
      <c r="G36" s="5"/>
      <c r="H36" s="5"/>
      <c r="I36" s="5"/>
      <c r="J36" s="5"/>
      <c r="K36" s="5"/>
    </row>
    <row r="37" spans="1:12" ht="14.25">
      <c r="A37" s="28"/>
      <c r="B37" s="5"/>
      <c r="C37" s="5"/>
      <c r="E37" s="5"/>
      <c r="F37" s="5"/>
      <c r="G37" s="5"/>
      <c r="H37" s="5"/>
      <c r="I37" s="5"/>
      <c r="J37" s="5"/>
      <c r="K37" s="5"/>
    </row>
    <row r="38" spans="1:12" ht="14.25">
      <c r="A38" s="28"/>
    </row>
    <row r="39" spans="1:12" ht="14.25">
      <c r="A39" s="28"/>
    </row>
    <row r="40" spans="1:12" ht="14.25">
      <c r="A40" s="28"/>
    </row>
    <row r="41" spans="1:12" ht="14.25">
      <c r="A41" s="28"/>
    </row>
    <row r="42" spans="1:12" ht="14.25">
      <c r="A42" s="28"/>
    </row>
    <row r="43" spans="1:12" ht="14.25">
      <c r="A43" s="28"/>
    </row>
    <row r="44" spans="1:12" ht="14.25">
      <c r="A44" s="28"/>
    </row>
    <row r="45" spans="1:12" ht="14.25">
      <c r="A45" s="28"/>
    </row>
    <row r="46" spans="1:12" ht="14.25">
      <c r="A46" s="28"/>
    </row>
    <row r="47" spans="1:12" ht="14.25">
      <c r="A47" s="28"/>
    </row>
  </sheetData>
  <mergeCells count="30">
    <mergeCell ref="B5:B8"/>
    <mergeCell ref="E5:F5"/>
    <mergeCell ref="G5:K5"/>
    <mergeCell ref="E6:F9"/>
    <mergeCell ref="G6:K9"/>
    <mergeCell ref="B1:B2"/>
    <mergeCell ref="E1:E2"/>
    <mergeCell ref="G1:G2"/>
    <mergeCell ref="I1:I2"/>
    <mergeCell ref="I4:K4"/>
    <mergeCell ref="B11:C11"/>
    <mergeCell ref="E11:K11"/>
    <mergeCell ref="B12:C18"/>
    <mergeCell ref="E12:K12"/>
    <mergeCell ref="E13:K13"/>
    <mergeCell ref="E14:K14"/>
    <mergeCell ref="E15:K15"/>
    <mergeCell ref="E16:K16"/>
    <mergeCell ref="E17:K17"/>
    <mergeCell ref="E18:K18"/>
    <mergeCell ref="B28:G33"/>
    <mergeCell ref="H28:K33"/>
    <mergeCell ref="B19:C25"/>
    <mergeCell ref="E19:K19"/>
    <mergeCell ref="E20:K20"/>
    <mergeCell ref="E21:K21"/>
    <mergeCell ref="E22:K22"/>
    <mergeCell ref="E23:K23"/>
    <mergeCell ref="E24:K24"/>
    <mergeCell ref="E25:K25"/>
  </mergeCells>
  <phoneticPr fontId="1"/>
  <hyperlinks>
    <hyperlink ref="I4:K4" location="データ一覧表!A10" tooltip="ﾃﾞｰﾀ一覧表のシートへ戻る" display="ユニット番号　22C002L22"/>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00CC"/>
  </sheetPr>
  <dimension ref="A1:L47"/>
  <sheetViews>
    <sheetView workbookViewId="0">
      <selection activeCell="I4" sqref="I4:K4"/>
    </sheetView>
  </sheetViews>
  <sheetFormatPr defaultRowHeight="13.5"/>
  <cols>
    <col min="1" max="1" width="10.625" style="1" customWidth="1"/>
    <col min="2" max="2" width="12.625" customWidth="1"/>
    <col min="3" max="3" width="3.625" customWidth="1"/>
    <col min="4" max="4" width="3.625" style="106" customWidth="1"/>
    <col min="5" max="5" width="12.625" customWidth="1"/>
    <col min="6" max="6" width="2.625" customWidth="1"/>
    <col min="7" max="7" width="12.625" customWidth="1"/>
    <col min="8" max="8" width="2.625" customWidth="1"/>
    <col min="9" max="11" width="12.625" customWidth="1"/>
    <col min="259" max="259" width="12.625" customWidth="1"/>
    <col min="260" max="260" width="2.625" customWidth="1"/>
    <col min="261" max="261" width="12.625" customWidth="1"/>
    <col min="262" max="262" width="2.625" customWidth="1"/>
    <col min="263" max="263" width="12.625" customWidth="1"/>
    <col min="264" max="264" width="2.625" customWidth="1"/>
    <col min="265" max="267" width="12.625" customWidth="1"/>
    <col min="515" max="515" width="12.625" customWidth="1"/>
    <col min="516" max="516" width="2.625" customWidth="1"/>
    <col min="517" max="517" width="12.625" customWidth="1"/>
    <col min="518" max="518" width="2.625" customWidth="1"/>
    <col min="519" max="519" width="12.625" customWidth="1"/>
    <col min="520" max="520" width="2.625" customWidth="1"/>
    <col min="521" max="523" width="12.625" customWidth="1"/>
    <col min="771" max="771" width="12.625" customWidth="1"/>
    <col min="772" max="772" width="2.625" customWidth="1"/>
    <col min="773" max="773" width="12.625" customWidth="1"/>
    <col min="774" max="774" width="2.625" customWidth="1"/>
    <col min="775" max="775" width="12.625" customWidth="1"/>
    <col min="776" max="776" width="2.625" customWidth="1"/>
    <col min="777" max="779" width="12.625" customWidth="1"/>
    <col min="1027" max="1027" width="12.625" customWidth="1"/>
    <col min="1028" max="1028" width="2.625" customWidth="1"/>
    <col min="1029" max="1029" width="12.625" customWidth="1"/>
    <col min="1030" max="1030" width="2.625" customWidth="1"/>
    <col min="1031" max="1031" width="12.625" customWidth="1"/>
    <col min="1032" max="1032" width="2.625" customWidth="1"/>
    <col min="1033" max="1035" width="12.625" customWidth="1"/>
    <col min="1283" max="1283" width="12.625" customWidth="1"/>
    <col min="1284" max="1284" width="2.625" customWidth="1"/>
    <col min="1285" max="1285" width="12.625" customWidth="1"/>
    <col min="1286" max="1286" width="2.625" customWidth="1"/>
    <col min="1287" max="1287" width="12.625" customWidth="1"/>
    <col min="1288" max="1288" width="2.625" customWidth="1"/>
    <col min="1289" max="1291" width="12.625" customWidth="1"/>
    <col min="1539" max="1539" width="12.625" customWidth="1"/>
    <col min="1540" max="1540" width="2.625" customWidth="1"/>
    <col min="1541" max="1541" width="12.625" customWidth="1"/>
    <col min="1542" max="1542" width="2.625" customWidth="1"/>
    <col min="1543" max="1543" width="12.625" customWidth="1"/>
    <col min="1544" max="1544" width="2.625" customWidth="1"/>
    <col min="1545" max="1547" width="12.625" customWidth="1"/>
    <col min="1795" max="1795" width="12.625" customWidth="1"/>
    <col min="1796" max="1796" width="2.625" customWidth="1"/>
    <col min="1797" max="1797" width="12.625" customWidth="1"/>
    <col min="1798" max="1798" width="2.625" customWidth="1"/>
    <col min="1799" max="1799" width="12.625" customWidth="1"/>
    <col min="1800" max="1800" width="2.625" customWidth="1"/>
    <col min="1801" max="1803" width="12.625" customWidth="1"/>
    <col min="2051" max="2051" width="12.625" customWidth="1"/>
    <col min="2052" max="2052" width="2.625" customWidth="1"/>
    <col min="2053" max="2053" width="12.625" customWidth="1"/>
    <col min="2054" max="2054" width="2.625" customWidth="1"/>
    <col min="2055" max="2055" width="12.625" customWidth="1"/>
    <col min="2056" max="2056" width="2.625" customWidth="1"/>
    <col min="2057" max="2059" width="12.625" customWidth="1"/>
    <col min="2307" max="2307" width="12.625" customWidth="1"/>
    <col min="2308" max="2308" width="2.625" customWidth="1"/>
    <col min="2309" max="2309" width="12.625" customWidth="1"/>
    <col min="2310" max="2310" width="2.625" customWidth="1"/>
    <col min="2311" max="2311" width="12.625" customWidth="1"/>
    <col min="2312" max="2312" width="2.625" customWidth="1"/>
    <col min="2313" max="2315" width="12.625" customWidth="1"/>
    <col min="2563" max="2563" width="12.625" customWidth="1"/>
    <col min="2564" max="2564" width="2.625" customWidth="1"/>
    <col min="2565" max="2565" width="12.625" customWidth="1"/>
    <col min="2566" max="2566" width="2.625" customWidth="1"/>
    <col min="2567" max="2567" width="12.625" customWidth="1"/>
    <col min="2568" max="2568" width="2.625" customWidth="1"/>
    <col min="2569" max="2571" width="12.625" customWidth="1"/>
    <col min="2819" max="2819" width="12.625" customWidth="1"/>
    <col min="2820" max="2820" width="2.625" customWidth="1"/>
    <col min="2821" max="2821" width="12.625" customWidth="1"/>
    <col min="2822" max="2822" width="2.625" customWidth="1"/>
    <col min="2823" max="2823" width="12.625" customWidth="1"/>
    <col min="2824" max="2824" width="2.625" customWidth="1"/>
    <col min="2825" max="2827" width="12.625" customWidth="1"/>
    <col min="3075" max="3075" width="12.625" customWidth="1"/>
    <col min="3076" max="3076" width="2.625" customWidth="1"/>
    <col min="3077" max="3077" width="12.625" customWidth="1"/>
    <col min="3078" max="3078" width="2.625" customWidth="1"/>
    <col min="3079" max="3079" width="12.625" customWidth="1"/>
    <col min="3080" max="3080" width="2.625" customWidth="1"/>
    <col min="3081" max="3083" width="12.625" customWidth="1"/>
    <col min="3331" max="3331" width="12.625" customWidth="1"/>
    <col min="3332" max="3332" width="2.625" customWidth="1"/>
    <col min="3333" max="3333" width="12.625" customWidth="1"/>
    <col min="3334" max="3334" width="2.625" customWidth="1"/>
    <col min="3335" max="3335" width="12.625" customWidth="1"/>
    <col min="3336" max="3336" width="2.625" customWidth="1"/>
    <col min="3337" max="3339" width="12.625" customWidth="1"/>
    <col min="3587" max="3587" width="12.625" customWidth="1"/>
    <col min="3588" max="3588" width="2.625" customWidth="1"/>
    <col min="3589" max="3589" width="12.625" customWidth="1"/>
    <col min="3590" max="3590" width="2.625" customWidth="1"/>
    <col min="3591" max="3591" width="12.625" customWidth="1"/>
    <col min="3592" max="3592" width="2.625" customWidth="1"/>
    <col min="3593" max="3595" width="12.625" customWidth="1"/>
    <col min="3843" max="3843" width="12.625" customWidth="1"/>
    <col min="3844" max="3844" width="2.625" customWidth="1"/>
    <col min="3845" max="3845" width="12.625" customWidth="1"/>
    <col min="3846" max="3846" width="2.625" customWidth="1"/>
    <col min="3847" max="3847" width="12.625" customWidth="1"/>
    <col min="3848" max="3848" width="2.625" customWidth="1"/>
    <col min="3849" max="3851" width="12.625" customWidth="1"/>
    <col min="4099" max="4099" width="12.625" customWidth="1"/>
    <col min="4100" max="4100" width="2.625" customWidth="1"/>
    <col min="4101" max="4101" width="12.625" customWidth="1"/>
    <col min="4102" max="4102" width="2.625" customWidth="1"/>
    <col min="4103" max="4103" width="12.625" customWidth="1"/>
    <col min="4104" max="4104" width="2.625" customWidth="1"/>
    <col min="4105" max="4107" width="12.625" customWidth="1"/>
    <col min="4355" max="4355" width="12.625" customWidth="1"/>
    <col min="4356" max="4356" width="2.625" customWidth="1"/>
    <col min="4357" max="4357" width="12.625" customWidth="1"/>
    <col min="4358" max="4358" width="2.625" customWidth="1"/>
    <col min="4359" max="4359" width="12.625" customWidth="1"/>
    <col min="4360" max="4360" width="2.625" customWidth="1"/>
    <col min="4361" max="4363" width="12.625" customWidth="1"/>
    <col min="4611" max="4611" width="12.625" customWidth="1"/>
    <col min="4612" max="4612" width="2.625" customWidth="1"/>
    <col min="4613" max="4613" width="12.625" customWidth="1"/>
    <col min="4614" max="4614" width="2.625" customWidth="1"/>
    <col min="4615" max="4615" width="12.625" customWidth="1"/>
    <col min="4616" max="4616" width="2.625" customWidth="1"/>
    <col min="4617" max="4619" width="12.625" customWidth="1"/>
    <col min="4867" max="4867" width="12.625" customWidth="1"/>
    <col min="4868" max="4868" width="2.625" customWidth="1"/>
    <col min="4869" max="4869" width="12.625" customWidth="1"/>
    <col min="4870" max="4870" width="2.625" customWidth="1"/>
    <col min="4871" max="4871" width="12.625" customWidth="1"/>
    <col min="4872" max="4872" width="2.625" customWidth="1"/>
    <col min="4873" max="4875" width="12.625" customWidth="1"/>
    <col min="5123" max="5123" width="12.625" customWidth="1"/>
    <col min="5124" max="5124" width="2.625" customWidth="1"/>
    <col min="5125" max="5125" width="12.625" customWidth="1"/>
    <col min="5126" max="5126" width="2.625" customWidth="1"/>
    <col min="5127" max="5127" width="12.625" customWidth="1"/>
    <col min="5128" max="5128" width="2.625" customWidth="1"/>
    <col min="5129" max="5131" width="12.625" customWidth="1"/>
    <col min="5379" max="5379" width="12.625" customWidth="1"/>
    <col min="5380" max="5380" width="2.625" customWidth="1"/>
    <col min="5381" max="5381" width="12.625" customWidth="1"/>
    <col min="5382" max="5382" width="2.625" customWidth="1"/>
    <col min="5383" max="5383" width="12.625" customWidth="1"/>
    <col min="5384" max="5384" width="2.625" customWidth="1"/>
    <col min="5385" max="5387" width="12.625" customWidth="1"/>
    <col min="5635" max="5635" width="12.625" customWidth="1"/>
    <col min="5636" max="5636" width="2.625" customWidth="1"/>
    <col min="5637" max="5637" width="12.625" customWidth="1"/>
    <col min="5638" max="5638" width="2.625" customWidth="1"/>
    <col min="5639" max="5639" width="12.625" customWidth="1"/>
    <col min="5640" max="5640" width="2.625" customWidth="1"/>
    <col min="5641" max="5643" width="12.625" customWidth="1"/>
    <col min="5891" max="5891" width="12.625" customWidth="1"/>
    <col min="5892" max="5892" width="2.625" customWidth="1"/>
    <col min="5893" max="5893" width="12.625" customWidth="1"/>
    <col min="5894" max="5894" width="2.625" customWidth="1"/>
    <col min="5895" max="5895" width="12.625" customWidth="1"/>
    <col min="5896" max="5896" width="2.625" customWidth="1"/>
    <col min="5897" max="5899" width="12.625" customWidth="1"/>
    <col min="6147" max="6147" width="12.625" customWidth="1"/>
    <col min="6148" max="6148" width="2.625" customWidth="1"/>
    <col min="6149" max="6149" width="12.625" customWidth="1"/>
    <col min="6150" max="6150" width="2.625" customWidth="1"/>
    <col min="6151" max="6151" width="12.625" customWidth="1"/>
    <col min="6152" max="6152" width="2.625" customWidth="1"/>
    <col min="6153" max="6155" width="12.625" customWidth="1"/>
    <col min="6403" max="6403" width="12.625" customWidth="1"/>
    <col min="6404" max="6404" width="2.625" customWidth="1"/>
    <col min="6405" max="6405" width="12.625" customWidth="1"/>
    <col min="6406" max="6406" width="2.625" customWidth="1"/>
    <col min="6407" max="6407" width="12.625" customWidth="1"/>
    <col min="6408" max="6408" width="2.625" customWidth="1"/>
    <col min="6409" max="6411" width="12.625" customWidth="1"/>
    <col min="6659" max="6659" width="12.625" customWidth="1"/>
    <col min="6660" max="6660" width="2.625" customWidth="1"/>
    <col min="6661" max="6661" width="12.625" customWidth="1"/>
    <col min="6662" max="6662" width="2.625" customWidth="1"/>
    <col min="6663" max="6663" width="12.625" customWidth="1"/>
    <col min="6664" max="6664" width="2.625" customWidth="1"/>
    <col min="6665" max="6667" width="12.625" customWidth="1"/>
    <col min="6915" max="6915" width="12.625" customWidth="1"/>
    <col min="6916" max="6916" width="2.625" customWidth="1"/>
    <col min="6917" max="6917" width="12.625" customWidth="1"/>
    <col min="6918" max="6918" width="2.625" customWidth="1"/>
    <col min="6919" max="6919" width="12.625" customWidth="1"/>
    <col min="6920" max="6920" width="2.625" customWidth="1"/>
    <col min="6921" max="6923" width="12.625" customWidth="1"/>
    <col min="7171" max="7171" width="12.625" customWidth="1"/>
    <col min="7172" max="7172" width="2.625" customWidth="1"/>
    <col min="7173" max="7173" width="12.625" customWidth="1"/>
    <col min="7174" max="7174" width="2.625" customWidth="1"/>
    <col min="7175" max="7175" width="12.625" customWidth="1"/>
    <col min="7176" max="7176" width="2.625" customWidth="1"/>
    <col min="7177" max="7179" width="12.625" customWidth="1"/>
    <col min="7427" max="7427" width="12.625" customWidth="1"/>
    <col min="7428" max="7428" width="2.625" customWidth="1"/>
    <col min="7429" max="7429" width="12.625" customWidth="1"/>
    <col min="7430" max="7430" width="2.625" customWidth="1"/>
    <col min="7431" max="7431" width="12.625" customWidth="1"/>
    <col min="7432" max="7432" width="2.625" customWidth="1"/>
    <col min="7433" max="7435" width="12.625" customWidth="1"/>
    <col min="7683" max="7683" width="12.625" customWidth="1"/>
    <col min="7684" max="7684" width="2.625" customWidth="1"/>
    <col min="7685" max="7685" width="12.625" customWidth="1"/>
    <col min="7686" max="7686" width="2.625" customWidth="1"/>
    <col min="7687" max="7687" width="12.625" customWidth="1"/>
    <col min="7688" max="7688" width="2.625" customWidth="1"/>
    <col min="7689" max="7691" width="12.625" customWidth="1"/>
    <col min="7939" max="7939" width="12.625" customWidth="1"/>
    <col min="7940" max="7940" width="2.625" customWidth="1"/>
    <col min="7941" max="7941" width="12.625" customWidth="1"/>
    <col min="7942" max="7942" width="2.625" customWidth="1"/>
    <col min="7943" max="7943" width="12.625" customWidth="1"/>
    <col min="7944" max="7944" width="2.625" customWidth="1"/>
    <col min="7945" max="7947" width="12.625" customWidth="1"/>
    <col min="8195" max="8195" width="12.625" customWidth="1"/>
    <col min="8196" max="8196" width="2.625" customWidth="1"/>
    <col min="8197" max="8197" width="12.625" customWidth="1"/>
    <col min="8198" max="8198" width="2.625" customWidth="1"/>
    <col min="8199" max="8199" width="12.625" customWidth="1"/>
    <col min="8200" max="8200" width="2.625" customWidth="1"/>
    <col min="8201" max="8203" width="12.625" customWidth="1"/>
    <col min="8451" max="8451" width="12.625" customWidth="1"/>
    <col min="8452" max="8452" width="2.625" customWidth="1"/>
    <col min="8453" max="8453" width="12.625" customWidth="1"/>
    <col min="8454" max="8454" width="2.625" customWidth="1"/>
    <col min="8455" max="8455" width="12.625" customWidth="1"/>
    <col min="8456" max="8456" width="2.625" customWidth="1"/>
    <col min="8457" max="8459" width="12.625" customWidth="1"/>
    <col min="8707" max="8707" width="12.625" customWidth="1"/>
    <col min="8708" max="8708" width="2.625" customWidth="1"/>
    <col min="8709" max="8709" width="12.625" customWidth="1"/>
    <col min="8710" max="8710" width="2.625" customWidth="1"/>
    <col min="8711" max="8711" width="12.625" customWidth="1"/>
    <col min="8712" max="8712" width="2.625" customWidth="1"/>
    <col min="8713" max="8715" width="12.625" customWidth="1"/>
    <col min="8963" max="8963" width="12.625" customWidth="1"/>
    <col min="8964" max="8964" width="2.625" customWidth="1"/>
    <col min="8965" max="8965" width="12.625" customWidth="1"/>
    <col min="8966" max="8966" width="2.625" customWidth="1"/>
    <col min="8967" max="8967" width="12.625" customWidth="1"/>
    <col min="8968" max="8968" width="2.625" customWidth="1"/>
    <col min="8969" max="8971" width="12.625" customWidth="1"/>
    <col min="9219" max="9219" width="12.625" customWidth="1"/>
    <col min="9220" max="9220" width="2.625" customWidth="1"/>
    <col min="9221" max="9221" width="12.625" customWidth="1"/>
    <col min="9222" max="9222" width="2.625" customWidth="1"/>
    <col min="9223" max="9223" width="12.625" customWidth="1"/>
    <col min="9224" max="9224" width="2.625" customWidth="1"/>
    <col min="9225" max="9227" width="12.625" customWidth="1"/>
    <col min="9475" max="9475" width="12.625" customWidth="1"/>
    <col min="9476" max="9476" width="2.625" customWidth="1"/>
    <col min="9477" max="9477" width="12.625" customWidth="1"/>
    <col min="9478" max="9478" width="2.625" customWidth="1"/>
    <col min="9479" max="9479" width="12.625" customWidth="1"/>
    <col min="9480" max="9480" width="2.625" customWidth="1"/>
    <col min="9481" max="9483" width="12.625" customWidth="1"/>
    <col min="9731" max="9731" width="12.625" customWidth="1"/>
    <col min="9732" max="9732" width="2.625" customWidth="1"/>
    <col min="9733" max="9733" width="12.625" customWidth="1"/>
    <col min="9734" max="9734" width="2.625" customWidth="1"/>
    <col min="9735" max="9735" width="12.625" customWidth="1"/>
    <col min="9736" max="9736" width="2.625" customWidth="1"/>
    <col min="9737" max="9739" width="12.625" customWidth="1"/>
    <col min="9987" max="9987" width="12.625" customWidth="1"/>
    <col min="9988" max="9988" width="2.625" customWidth="1"/>
    <col min="9989" max="9989" width="12.625" customWidth="1"/>
    <col min="9990" max="9990" width="2.625" customWidth="1"/>
    <col min="9991" max="9991" width="12.625" customWidth="1"/>
    <col min="9992" max="9992" width="2.625" customWidth="1"/>
    <col min="9993" max="9995" width="12.625" customWidth="1"/>
    <col min="10243" max="10243" width="12.625" customWidth="1"/>
    <col min="10244" max="10244" width="2.625" customWidth="1"/>
    <col min="10245" max="10245" width="12.625" customWidth="1"/>
    <col min="10246" max="10246" width="2.625" customWidth="1"/>
    <col min="10247" max="10247" width="12.625" customWidth="1"/>
    <col min="10248" max="10248" width="2.625" customWidth="1"/>
    <col min="10249" max="10251" width="12.625" customWidth="1"/>
    <col min="10499" max="10499" width="12.625" customWidth="1"/>
    <col min="10500" max="10500" width="2.625" customWidth="1"/>
    <col min="10501" max="10501" width="12.625" customWidth="1"/>
    <col min="10502" max="10502" width="2.625" customWidth="1"/>
    <col min="10503" max="10503" width="12.625" customWidth="1"/>
    <col min="10504" max="10504" width="2.625" customWidth="1"/>
    <col min="10505" max="10507" width="12.625" customWidth="1"/>
    <col min="10755" max="10755" width="12.625" customWidth="1"/>
    <col min="10756" max="10756" width="2.625" customWidth="1"/>
    <col min="10757" max="10757" width="12.625" customWidth="1"/>
    <col min="10758" max="10758" width="2.625" customWidth="1"/>
    <col min="10759" max="10759" width="12.625" customWidth="1"/>
    <col min="10760" max="10760" width="2.625" customWidth="1"/>
    <col min="10761" max="10763" width="12.625" customWidth="1"/>
    <col min="11011" max="11011" width="12.625" customWidth="1"/>
    <col min="11012" max="11012" width="2.625" customWidth="1"/>
    <col min="11013" max="11013" width="12.625" customWidth="1"/>
    <col min="11014" max="11014" width="2.625" customWidth="1"/>
    <col min="11015" max="11015" width="12.625" customWidth="1"/>
    <col min="11016" max="11016" width="2.625" customWidth="1"/>
    <col min="11017" max="11019" width="12.625" customWidth="1"/>
    <col min="11267" max="11267" width="12.625" customWidth="1"/>
    <col min="11268" max="11268" width="2.625" customWidth="1"/>
    <col min="11269" max="11269" width="12.625" customWidth="1"/>
    <col min="11270" max="11270" width="2.625" customWidth="1"/>
    <col min="11271" max="11271" width="12.625" customWidth="1"/>
    <col min="11272" max="11272" width="2.625" customWidth="1"/>
    <col min="11273" max="11275" width="12.625" customWidth="1"/>
    <col min="11523" max="11523" width="12.625" customWidth="1"/>
    <col min="11524" max="11524" width="2.625" customWidth="1"/>
    <col min="11525" max="11525" width="12.625" customWidth="1"/>
    <col min="11526" max="11526" width="2.625" customWidth="1"/>
    <col min="11527" max="11527" width="12.625" customWidth="1"/>
    <col min="11528" max="11528" width="2.625" customWidth="1"/>
    <col min="11529" max="11531" width="12.625" customWidth="1"/>
    <col min="11779" max="11779" width="12.625" customWidth="1"/>
    <col min="11780" max="11780" width="2.625" customWidth="1"/>
    <col min="11781" max="11781" width="12.625" customWidth="1"/>
    <col min="11782" max="11782" width="2.625" customWidth="1"/>
    <col min="11783" max="11783" width="12.625" customWidth="1"/>
    <col min="11784" max="11784" width="2.625" customWidth="1"/>
    <col min="11785" max="11787" width="12.625" customWidth="1"/>
    <col min="12035" max="12035" width="12.625" customWidth="1"/>
    <col min="12036" max="12036" width="2.625" customWidth="1"/>
    <col min="12037" max="12037" width="12.625" customWidth="1"/>
    <col min="12038" max="12038" width="2.625" customWidth="1"/>
    <col min="12039" max="12039" width="12.625" customWidth="1"/>
    <col min="12040" max="12040" width="2.625" customWidth="1"/>
    <col min="12041" max="12043" width="12.625" customWidth="1"/>
    <col min="12291" max="12291" width="12.625" customWidth="1"/>
    <col min="12292" max="12292" width="2.625" customWidth="1"/>
    <col min="12293" max="12293" width="12.625" customWidth="1"/>
    <col min="12294" max="12294" width="2.625" customWidth="1"/>
    <col min="12295" max="12295" width="12.625" customWidth="1"/>
    <col min="12296" max="12296" width="2.625" customWidth="1"/>
    <col min="12297" max="12299" width="12.625" customWidth="1"/>
    <col min="12547" max="12547" width="12.625" customWidth="1"/>
    <col min="12548" max="12548" width="2.625" customWidth="1"/>
    <col min="12549" max="12549" width="12.625" customWidth="1"/>
    <col min="12550" max="12550" width="2.625" customWidth="1"/>
    <col min="12551" max="12551" width="12.625" customWidth="1"/>
    <col min="12552" max="12552" width="2.625" customWidth="1"/>
    <col min="12553" max="12555" width="12.625" customWidth="1"/>
    <col min="12803" max="12803" width="12.625" customWidth="1"/>
    <col min="12804" max="12804" width="2.625" customWidth="1"/>
    <col min="12805" max="12805" width="12.625" customWidth="1"/>
    <col min="12806" max="12806" width="2.625" customWidth="1"/>
    <col min="12807" max="12807" width="12.625" customWidth="1"/>
    <col min="12808" max="12808" width="2.625" customWidth="1"/>
    <col min="12809" max="12811" width="12.625" customWidth="1"/>
    <col min="13059" max="13059" width="12.625" customWidth="1"/>
    <col min="13060" max="13060" width="2.625" customWidth="1"/>
    <col min="13061" max="13061" width="12.625" customWidth="1"/>
    <col min="13062" max="13062" width="2.625" customWidth="1"/>
    <col min="13063" max="13063" width="12.625" customWidth="1"/>
    <col min="13064" max="13064" width="2.625" customWidth="1"/>
    <col min="13065" max="13067" width="12.625" customWidth="1"/>
    <col min="13315" max="13315" width="12.625" customWidth="1"/>
    <col min="13316" max="13316" width="2.625" customWidth="1"/>
    <col min="13317" max="13317" width="12.625" customWidth="1"/>
    <col min="13318" max="13318" width="2.625" customWidth="1"/>
    <col min="13319" max="13319" width="12.625" customWidth="1"/>
    <col min="13320" max="13320" width="2.625" customWidth="1"/>
    <col min="13321" max="13323" width="12.625" customWidth="1"/>
    <col min="13571" max="13571" width="12.625" customWidth="1"/>
    <col min="13572" max="13572" width="2.625" customWidth="1"/>
    <col min="13573" max="13573" width="12.625" customWidth="1"/>
    <col min="13574" max="13574" width="2.625" customWidth="1"/>
    <col min="13575" max="13575" width="12.625" customWidth="1"/>
    <col min="13576" max="13576" width="2.625" customWidth="1"/>
    <col min="13577" max="13579" width="12.625" customWidth="1"/>
    <col min="13827" max="13827" width="12.625" customWidth="1"/>
    <col min="13828" max="13828" width="2.625" customWidth="1"/>
    <col min="13829" max="13829" width="12.625" customWidth="1"/>
    <col min="13830" max="13830" width="2.625" customWidth="1"/>
    <col min="13831" max="13831" width="12.625" customWidth="1"/>
    <col min="13832" max="13832" width="2.625" customWidth="1"/>
    <col min="13833" max="13835" width="12.625" customWidth="1"/>
    <col min="14083" max="14083" width="12.625" customWidth="1"/>
    <col min="14084" max="14084" width="2.625" customWidth="1"/>
    <col min="14085" max="14085" width="12.625" customWidth="1"/>
    <col min="14086" max="14086" width="2.625" customWidth="1"/>
    <col min="14087" max="14087" width="12.625" customWidth="1"/>
    <col min="14088" max="14088" width="2.625" customWidth="1"/>
    <col min="14089" max="14091" width="12.625" customWidth="1"/>
    <col min="14339" max="14339" width="12.625" customWidth="1"/>
    <col min="14340" max="14340" width="2.625" customWidth="1"/>
    <col min="14341" max="14341" width="12.625" customWidth="1"/>
    <col min="14342" max="14342" width="2.625" customWidth="1"/>
    <col min="14343" max="14343" width="12.625" customWidth="1"/>
    <col min="14344" max="14344" width="2.625" customWidth="1"/>
    <col min="14345" max="14347" width="12.625" customWidth="1"/>
    <col min="14595" max="14595" width="12.625" customWidth="1"/>
    <col min="14596" max="14596" width="2.625" customWidth="1"/>
    <col min="14597" max="14597" width="12.625" customWidth="1"/>
    <col min="14598" max="14598" width="2.625" customWidth="1"/>
    <col min="14599" max="14599" width="12.625" customWidth="1"/>
    <col min="14600" max="14600" width="2.625" customWidth="1"/>
    <col min="14601" max="14603" width="12.625" customWidth="1"/>
    <col min="14851" max="14851" width="12.625" customWidth="1"/>
    <col min="14852" max="14852" width="2.625" customWidth="1"/>
    <col min="14853" max="14853" width="12.625" customWidth="1"/>
    <col min="14854" max="14854" width="2.625" customWidth="1"/>
    <col min="14855" max="14855" width="12.625" customWidth="1"/>
    <col min="14856" max="14856" width="2.625" customWidth="1"/>
    <col min="14857" max="14859" width="12.625" customWidth="1"/>
    <col min="15107" max="15107" width="12.625" customWidth="1"/>
    <col min="15108" max="15108" width="2.625" customWidth="1"/>
    <col min="15109" max="15109" width="12.625" customWidth="1"/>
    <col min="15110" max="15110" width="2.625" customWidth="1"/>
    <col min="15111" max="15111" width="12.625" customWidth="1"/>
    <col min="15112" max="15112" width="2.625" customWidth="1"/>
    <col min="15113" max="15115" width="12.625" customWidth="1"/>
    <col min="15363" max="15363" width="12.625" customWidth="1"/>
    <col min="15364" max="15364" width="2.625" customWidth="1"/>
    <col min="15365" max="15365" width="12.625" customWidth="1"/>
    <col min="15366" max="15366" width="2.625" customWidth="1"/>
    <col min="15367" max="15367" width="12.625" customWidth="1"/>
    <col min="15368" max="15368" width="2.625" customWidth="1"/>
    <col min="15369" max="15371" width="12.625" customWidth="1"/>
    <col min="15619" max="15619" width="12.625" customWidth="1"/>
    <col min="15620" max="15620" width="2.625" customWidth="1"/>
    <col min="15621" max="15621" width="12.625" customWidth="1"/>
    <col min="15622" max="15622" width="2.625" customWidth="1"/>
    <col min="15623" max="15623" width="12.625" customWidth="1"/>
    <col min="15624" max="15624" width="2.625" customWidth="1"/>
    <col min="15625" max="15627" width="12.625" customWidth="1"/>
    <col min="15875" max="15875" width="12.625" customWidth="1"/>
    <col min="15876" max="15876" width="2.625" customWidth="1"/>
    <col min="15877" max="15877" width="12.625" customWidth="1"/>
    <col min="15878" max="15878" width="2.625" customWidth="1"/>
    <col min="15879" max="15879" width="12.625" customWidth="1"/>
    <col min="15880" max="15880" width="2.625" customWidth="1"/>
    <col min="15881" max="15883" width="12.625" customWidth="1"/>
    <col min="16131" max="16131" width="12.625" customWidth="1"/>
    <col min="16132" max="16132" width="2.625" customWidth="1"/>
    <col min="16133" max="16133" width="12.625" customWidth="1"/>
    <col min="16134" max="16134" width="2.625" customWidth="1"/>
    <col min="16135" max="16135" width="12.625" customWidth="1"/>
    <col min="16136" max="16136" width="2.625" customWidth="1"/>
    <col min="16137" max="16139" width="12.625" customWidth="1"/>
  </cols>
  <sheetData>
    <row r="1" spans="1:12">
      <c r="B1" s="452" t="s">
        <v>109</v>
      </c>
      <c r="C1" s="2"/>
      <c r="D1" s="105"/>
      <c r="E1" s="450" t="s">
        <v>110</v>
      </c>
      <c r="F1" s="2"/>
      <c r="G1" s="454" t="s">
        <v>111</v>
      </c>
      <c r="H1" s="2"/>
      <c r="I1" s="454" t="s">
        <v>112</v>
      </c>
      <c r="J1" s="3"/>
      <c r="K1" s="4"/>
      <c r="L1" s="5"/>
    </row>
    <row r="2" spans="1:12">
      <c r="B2" s="453"/>
      <c r="C2" s="2"/>
      <c r="D2" s="105"/>
      <c r="E2" s="451"/>
      <c r="F2" s="2"/>
      <c r="G2" s="454"/>
      <c r="H2" s="2"/>
      <c r="I2" s="454"/>
      <c r="J2" s="3"/>
      <c r="K2" s="6"/>
      <c r="L2" s="5"/>
    </row>
    <row r="3" spans="1:12">
      <c r="B3" s="5"/>
      <c r="C3" s="5"/>
      <c r="E3" s="5"/>
      <c r="F3" s="5"/>
      <c r="G3" s="5"/>
      <c r="H3" s="5"/>
      <c r="I3" s="5"/>
      <c r="J3" s="5"/>
      <c r="K3" s="5"/>
      <c r="L3" s="5"/>
    </row>
    <row r="4" spans="1:12">
      <c r="B4" s="2"/>
      <c r="C4" s="2"/>
      <c r="D4" s="105"/>
      <c r="E4" s="2" t="s">
        <v>181</v>
      </c>
      <c r="F4" s="2"/>
      <c r="G4" s="2" t="s">
        <v>179</v>
      </c>
      <c r="H4" s="2"/>
      <c r="I4" s="455" t="s">
        <v>113</v>
      </c>
      <c r="J4" s="455"/>
      <c r="K4" s="455"/>
      <c r="L4" s="5"/>
    </row>
    <row r="5" spans="1:12" ht="24.75" customHeight="1">
      <c r="B5" s="415" t="s">
        <v>17</v>
      </c>
      <c r="C5" s="2"/>
      <c r="D5" s="105"/>
      <c r="E5" s="456" t="s">
        <v>5</v>
      </c>
      <c r="F5" s="457"/>
      <c r="G5" s="457" t="s">
        <v>114</v>
      </c>
      <c r="H5" s="457"/>
      <c r="I5" s="457"/>
      <c r="J5" s="457"/>
      <c r="K5" s="457"/>
      <c r="L5" s="5"/>
    </row>
    <row r="6" spans="1:12">
      <c r="B6" s="416"/>
      <c r="C6" s="2"/>
      <c r="D6" s="105"/>
      <c r="E6" s="456" t="s">
        <v>6</v>
      </c>
      <c r="F6" s="457"/>
      <c r="G6" s="409" t="s">
        <v>115</v>
      </c>
      <c r="H6" s="458"/>
      <c r="I6" s="458"/>
      <c r="J6" s="458"/>
      <c r="K6" s="459"/>
      <c r="L6" s="5"/>
    </row>
    <row r="7" spans="1:12">
      <c r="B7" s="416"/>
      <c r="C7" s="2"/>
      <c r="D7" s="105"/>
      <c r="E7" s="457"/>
      <c r="F7" s="457"/>
      <c r="G7" s="460"/>
      <c r="H7" s="461"/>
      <c r="I7" s="461"/>
      <c r="J7" s="461"/>
      <c r="K7" s="462"/>
      <c r="L7" s="5"/>
    </row>
    <row r="8" spans="1:12">
      <c r="B8" s="417"/>
      <c r="C8" s="2"/>
      <c r="D8" s="105"/>
      <c r="E8" s="457"/>
      <c r="F8" s="457"/>
      <c r="G8" s="460"/>
      <c r="H8" s="461"/>
      <c r="I8" s="461"/>
      <c r="J8" s="461"/>
      <c r="K8" s="462"/>
      <c r="L8" s="5"/>
    </row>
    <row r="9" spans="1:12">
      <c r="B9" s="2"/>
      <c r="C9" s="2"/>
      <c r="D9" s="105"/>
      <c r="E9" s="457"/>
      <c r="F9" s="457"/>
      <c r="G9" s="463"/>
      <c r="H9" s="464"/>
      <c r="I9" s="464"/>
      <c r="J9" s="464"/>
      <c r="K9" s="465"/>
      <c r="L9" s="5"/>
    </row>
    <row r="10" spans="1:12">
      <c r="A10" s="24" t="s">
        <v>393</v>
      </c>
      <c r="B10" s="5"/>
      <c r="C10" s="5"/>
      <c r="E10" s="5"/>
      <c r="F10" s="5"/>
      <c r="G10" s="5"/>
      <c r="H10" s="5"/>
      <c r="I10" s="5"/>
      <c r="J10" s="5"/>
      <c r="K10" s="5"/>
      <c r="L10" s="5"/>
    </row>
    <row r="11" spans="1:12">
      <c r="A11" s="25" t="s">
        <v>394</v>
      </c>
      <c r="B11" s="418" t="s">
        <v>7</v>
      </c>
      <c r="C11" s="418"/>
      <c r="D11" s="128" t="s">
        <v>395</v>
      </c>
      <c r="E11" s="418" t="s">
        <v>395</v>
      </c>
      <c r="F11" s="418"/>
      <c r="G11" s="418"/>
      <c r="H11" s="418"/>
      <c r="I11" s="418"/>
      <c r="J11" s="418"/>
      <c r="K11" s="418"/>
      <c r="L11" s="5"/>
    </row>
    <row r="12" spans="1:12" ht="39" customHeight="1">
      <c r="A12" s="26"/>
      <c r="B12" s="498" t="s">
        <v>116</v>
      </c>
      <c r="C12" s="517"/>
      <c r="D12" s="112"/>
      <c r="E12" s="423" t="s">
        <v>117</v>
      </c>
      <c r="F12" s="423"/>
      <c r="G12" s="423"/>
      <c r="H12" s="423"/>
      <c r="I12" s="423"/>
      <c r="J12" s="423"/>
      <c r="K12" s="424"/>
      <c r="L12" s="5"/>
    </row>
    <row r="13" spans="1:12" ht="39" customHeight="1">
      <c r="A13" s="26"/>
      <c r="B13" s="512"/>
      <c r="C13" s="513"/>
      <c r="D13" s="113"/>
      <c r="E13" s="425" t="s">
        <v>118</v>
      </c>
      <c r="F13" s="425"/>
      <c r="G13" s="425"/>
      <c r="H13" s="425"/>
      <c r="I13" s="425"/>
      <c r="J13" s="425"/>
      <c r="K13" s="466"/>
      <c r="L13" s="5"/>
    </row>
    <row r="14" spans="1:12" ht="42" customHeight="1">
      <c r="A14" s="26"/>
      <c r="B14" s="514"/>
      <c r="C14" s="515"/>
      <c r="D14" s="114"/>
      <c r="E14" s="504" t="s">
        <v>119</v>
      </c>
      <c r="F14" s="507"/>
      <c r="G14" s="507"/>
      <c r="H14" s="507"/>
      <c r="I14" s="507"/>
      <c r="J14" s="507"/>
      <c r="K14" s="508"/>
      <c r="L14" s="5"/>
    </row>
    <row r="15" spans="1:12" ht="30" customHeight="1">
      <c r="A15" s="26"/>
      <c r="B15" s="512" t="s">
        <v>38</v>
      </c>
      <c r="C15" s="513"/>
      <c r="D15" s="113"/>
      <c r="E15" s="425" t="s">
        <v>120</v>
      </c>
      <c r="F15" s="425"/>
      <c r="G15" s="425"/>
      <c r="H15" s="425"/>
      <c r="I15" s="425"/>
      <c r="J15" s="425"/>
      <c r="K15" s="466"/>
      <c r="L15" s="5"/>
    </row>
    <row r="16" spans="1:12" ht="18.75" customHeight="1">
      <c r="A16" s="26"/>
      <c r="B16" s="512"/>
      <c r="C16" s="513"/>
      <c r="D16" s="113"/>
      <c r="E16" s="425" t="s">
        <v>40</v>
      </c>
      <c r="F16" s="470"/>
      <c r="G16" s="470"/>
      <c r="H16" s="470"/>
      <c r="I16" s="470"/>
      <c r="J16" s="470"/>
      <c r="K16" s="471"/>
      <c r="L16" s="5"/>
    </row>
    <row r="17" spans="1:12" ht="30" customHeight="1">
      <c r="A17" s="26"/>
      <c r="B17" s="512"/>
      <c r="C17" s="513"/>
      <c r="D17" s="113"/>
      <c r="E17" s="425" t="s">
        <v>121</v>
      </c>
      <c r="F17" s="425"/>
      <c r="G17" s="425"/>
      <c r="H17" s="425"/>
      <c r="I17" s="425"/>
      <c r="J17" s="425"/>
      <c r="K17" s="466"/>
      <c r="L17" s="5"/>
    </row>
    <row r="18" spans="1:12" ht="30" customHeight="1">
      <c r="A18" s="26"/>
      <c r="B18" s="512"/>
      <c r="C18" s="513"/>
      <c r="D18" s="113"/>
      <c r="E18" s="425" t="s">
        <v>122</v>
      </c>
      <c r="F18" s="425"/>
      <c r="G18" s="425"/>
      <c r="H18" s="425"/>
      <c r="I18" s="425"/>
      <c r="J18" s="425"/>
      <c r="K18" s="466"/>
      <c r="L18" s="5"/>
    </row>
    <row r="19" spans="1:12" ht="30" customHeight="1">
      <c r="A19" s="26"/>
      <c r="B19" s="512"/>
      <c r="C19" s="513"/>
      <c r="D19" s="113"/>
      <c r="E19" s="425" t="s">
        <v>123</v>
      </c>
      <c r="F19" s="425"/>
      <c r="G19" s="425"/>
      <c r="H19" s="425"/>
      <c r="I19" s="425"/>
      <c r="J19" s="425"/>
      <c r="K19" s="466"/>
      <c r="L19" s="5"/>
    </row>
    <row r="20" spans="1:12" ht="42" customHeight="1">
      <c r="A20" s="26"/>
      <c r="B20" s="512"/>
      <c r="C20" s="513"/>
      <c r="D20" s="113"/>
      <c r="E20" s="425" t="s">
        <v>124</v>
      </c>
      <c r="F20" s="425"/>
      <c r="G20" s="425"/>
      <c r="H20" s="425"/>
      <c r="I20" s="425"/>
      <c r="J20" s="425"/>
      <c r="K20" s="466"/>
      <c r="L20" s="5"/>
    </row>
    <row r="21" spans="1:12" ht="30" customHeight="1">
      <c r="A21" s="26"/>
      <c r="B21" s="512"/>
      <c r="C21" s="513"/>
      <c r="D21" s="113"/>
      <c r="E21" s="425" t="s">
        <v>125</v>
      </c>
      <c r="F21" s="425"/>
      <c r="G21" s="425"/>
      <c r="H21" s="425"/>
      <c r="I21" s="425"/>
      <c r="J21" s="425"/>
      <c r="K21" s="466"/>
      <c r="L21" s="5"/>
    </row>
    <row r="22" spans="1:12" ht="41.25" customHeight="1">
      <c r="A22" s="26"/>
      <c r="B22" s="512"/>
      <c r="C22" s="513"/>
      <c r="D22" s="113"/>
      <c r="E22" s="425" t="s">
        <v>126</v>
      </c>
      <c r="F22" s="470"/>
      <c r="G22" s="470"/>
      <c r="H22" s="470"/>
      <c r="I22" s="470"/>
      <c r="J22" s="470"/>
      <c r="K22" s="471"/>
      <c r="L22" s="5"/>
    </row>
    <row r="23" spans="1:12" ht="30" customHeight="1">
      <c r="A23" s="26"/>
      <c r="B23" s="512"/>
      <c r="C23" s="513"/>
      <c r="D23" s="108"/>
      <c r="E23" s="516" t="s">
        <v>45</v>
      </c>
      <c r="F23" s="470"/>
      <c r="G23" s="470"/>
      <c r="H23" s="470"/>
      <c r="I23" s="470"/>
      <c r="J23" s="470"/>
      <c r="K23" s="471"/>
      <c r="L23" s="5"/>
    </row>
    <row r="24" spans="1:12" ht="35.25" customHeight="1">
      <c r="A24" s="26"/>
      <c r="B24" s="514"/>
      <c r="C24" s="515"/>
      <c r="D24" s="109"/>
      <c r="E24" s="506" t="s">
        <v>127</v>
      </c>
      <c r="F24" s="507"/>
      <c r="G24" s="507"/>
      <c r="H24" s="507"/>
      <c r="I24" s="507"/>
      <c r="J24" s="507"/>
      <c r="K24" s="508"/>
      <c r="L24" s="5"/>
    </row>
    <row r="25" spans="1:12" ht="56.25" customHeight="1">
      <c r="A25" s="26"/>
      <c r="B25" s="409" t="s">
        <v>47</v>
      </c>
      <c r="C25" s="410"/>
      <c r="D25" s="107"/>
      <c r="E25" s="509" t="s">
        <v>128</v>
      </c>
      <c r="F25" s="510"/>
      <c r="G25" s="510"/>
      <c r="H25" s="510"/>
      <c r="I25" s="510"/>
      <c r="J25" s="510"/>
      <c r="K25" s="511"/>
      <c r="L25" s="5"/>
    </row>
    <row r="26" spans="1:12" ht="43.5" customHeight="1">
      <c r="A26" s="26"/>
      <c r="B26" s="413"/>
      <c r="C26" s="414"/>
      <c r="D26" s="109"/>
      <c r="E26" s="467" t="s">
        <v>129</v>
      </c>
      <c r="F26" s="468"/>
      <c r="G26" s="468"/>
      <c r="H26" s="468"/>
      <c r="I26" s="468"/>
      <c r="J26" s="468"/>
      <c r="K26" s="469"/>
      <c r="L26" s="5"/>
    </row>
    <row r="27" spans="1:12" ht="9.75" customHeight="1">
      <c r="A27" s="26"/>
      <c r="B27" s="5"/>
      <c r="C27" s="5"/>
      <c r="E27" s="5"/>
      <c r="F27" s="5"/>
      <c r="G27" s="5"/>
      <c r="H27" s="5"/>
      <c r="I27" s="5"/>
      <c r="J27" s="5"/>
      <c r="K27" s="5"/>
      <c r="L27" s="5"/>
    </row>
    <row r="28" spans="1:12" ht="16.5" customHeight="1">
      <c r="A28" s="27"/>
      <c r="B28" s="2" t="s">
        <v>9</v>
      </c>
      <c r="C28" s="2"/>
      <c r="D28" s="105"/>
      <c r="E28" s="2"/>
      <c r="F28" s="2"/>
      <c r="G28" s="2"/>
      <c r="H28" s="2"/>
      <c r="I28" s="2"/>
      <c r="J28" s="2"/>
      <c r="K28" s="2"/>
      <c r="L28" s="5"/>
    </row>
    <row r="29" spans="1:12" ht="16.5" customHeight="1">
      <c r="A29" s="27"/>
      <c r="B29" s="435" t="s">
        <v>130</v>
      </c>
      <c r="C29" s="436"/>
      <c r="D29" s="436"/>
      <c r="E29" s="436"/>
      <c r="F29" s="436"/>
      <c r="G29" s="437"/>
      <c r="H29" s="435"/>
      <c r="I29" s="436"/>
      <c r="J29" s="436"/>
      <c r="K29" s="437"/>
      <c r="L29" s="5"/>
    </row>
    <row r="30" spans="1:12" ht="36" customHeight="1">
      <c r="A30" s="27"/>
      <c r="B30" s="438"/>
      <c r="C30" s="439"/>
      <c r="D30" s="439"/>
      <c r="E30" s="439"/>
      <c r="F30" s="439"/>
      <c r="G30" s="440"/>
      <c r="H30" s="438"/>
      <c r="I30" s="439"/>
      <c r="J30" s="439"/>
      <c r="K30" s="440"/>
      <c r="L30" s="5"/>
    </row>
    <row r="31" spans="1:12" ht="35.25" customHeight="1">
      <c r="A31" s="27"/>
      <c r="B31" s="438"/>
      <c r="C31" s="439"/>
      <c r="D31" s="439"/>
      <c r="E31" s="439"/>
      <c r="F31" s="439"/>
      <c r="G31" s="440"/>
      <c r="H31" s="438"/>
      <c r="I31" s="439"/>
      <c r="J31" s="439"/>
      <c r="K31" s="440"/>
      <c r="L31" s="5"/>
    </row>
    <row r="32" spans="1:12" ht="32.25" customHeight="1">
      <c r="A32" s="27"/>
      <c r="B32" s="438"/>
      <c r="C32" s="439"/>
      <c r="D32" s="439"/>
      <c r="E32" s="439"/>
      <c r="F32" s="439"/>
      <c r="G32" s="440"/>
      <c r="H32" s="438"/>
      <c r="I32" s="439"/>
      <c r="J32" s="439"/>
      <c r="K32" s="440"/>
      <c r="L32" s="5"/>
    </row>
    <row r="33" spans="1:12" ht="14.25">
      <c r="A33" s="27"/>
      <c r="B33" s="441"/>
      <c r="C33" s="442"/>
      <c r="D33" s="442"/>
      <c r="E33" s="442"/>
      <c r="F33" s="442"/>
      <c r="G33" s="443"/>
      <c r="H33" s="441"/>
      <c r="I33" s="442"/>
      <c r="J33" s="442"/>
      <c r="K33" s="443"/>
      <c r="L33" s="5"/>
    </row>
    <row r="34" spans="1:12" ht="14.25">
      <c r="A34" s="30"/>
      <c r="B34" s="10"/>
      <c r="C34" s="10"/>
      <c r="D34" s="126"/>
      <c r="E34" s="10"/>
      <c r="F34" s="10"/>
      <c r="G34" s="10"/>
      <c r="H34" s="10"/>
      <c r="I34" s="10"/>
      <c r="J34" s="10"/>
      <c r="K34" s="10"/>
    </row>
    <row r="35" spans="1:12" ht="14.25">
      <c r="A35" s="28"/>
      <c r="B35" s="10"/>
      <c r="C35" s="10"/>
      <c r="D35" s="126"/>
      <c r="E35" s="10"/>
      <c r="F35" s="10"/>
      <c r="G35" s="10"/>
      <c r="H35" s="10"/>
      <c r="I35" s="10"/>
      <c r="J35" s="10"/>
      <c r="K35" s="10"/>
    </row>
    <row r="36" spans="1:12" ht="14.25">
      <c r="A36" s="28"/>
      <c r="B36" s="11"/>
      <c r="C36" s="11"/>
      <c r="D36" s="122"/>
      <c r="E36" s="11"/>
      <c r="F36" s="11"/>
      <c r="G36" s="11"/>
      <c r="H36" s="12"/>
      <c r="I36" s="12"/>
      <c r="J36" s="12"/>
      <c r="K36" s="12"/>
    </row>
    <row r="37" spans="1:12" ht="14.25">
      <c r="A37" s="28"/>
    </row>
    <row r="38" spans="1:12" ht="14.25">
      <c r="A38" s="28"/>
    </row>
    <row r="39" spans="1:12" ht="14.25">
      <c r="A39" s="28"/>
    </row>
    <row r="40" spans="1:12" ht="14.25">
      <c r="A40" s="28"/>
    </row>
    <row r="41" spans="1:12" ht="14.25">
      <c r="A41" s="28"/>
    </row>
    <row r="42" spans="1:12" ht="14.25">
      <c r="A42" s="28"/>
    </row>
    <row r="43" spans="1:12" ht="14.25">
      <c r="A43" s="28"/>
    </row>
    <row r="44" spans="1:12" ht="14.25">
      <c r="A44" s="28"/>
    </row>
    <row r="45" spans="1:12" ht="14.25">
      <c r="A45" s="28"/>
    </row>
    <row r="46" spans="1:12" ht="14.25">
      <c r="A46" s="28"/>
    </row>
    <row r="47" spans="1:12" ht="14.25">
      <c r="A47" s="28"/>
    </row>
  </sheetData>
  <mergeCells count="32">
    <mergeCell ref="B5:B8"/>
    <mergeCell ref="E5:F5"/>
    <mergeCell ref="G5:K5"/>
    <mergeCell ref="E6:F9"/>
    <mergeCell ref="G6:K9"/>
    <mergeCell ref="B1:B2"/>
    <mergeCell ref="E1:E2"/>
    <mergeCell ref="G1:G2"/>
    <mergeCell ref="I1:I2"/>
    <mergeCell ref="I4:K4"/>
    <mergeCell ref="B11:C11"/>
    <mergeCell ref="E11:K11"/>
    <mergeCell ref="B12:C14"/>
    <mergeCell ref="E12:K12"/>
    <mergeCell ref="E13:K13"/>
    <mergeCell ref="E14:K14"/>
    <mergeCell ref="E24:K24"/>
    <mergeCell ref="B25:C26"/>
    <mergeCell ref="E25:K25"/>
    <mergeCell ref="E26:K26"/>
    <mergeCell ref="B29:G33"/>
    <mergeCell ref="H29:K33"/>
    <mergeCell ref="B15:C24"/>
    <mergeCell ref="E15:K15"/>
    <mergeCell ref="E16:K16"/>
    <mergeCell ref="E17:K17"/>
    <mergeCell ref="E18:K18"/>
    <mergeCell ref="E19:K19"/>
    <mergeCell ref="E20:K20"/>
    <mergeCell ref="E21:K21"/>
    <mergeCell ref="E22:K22"/>
    <mergeCell ref="E23:K23"/>
  </mergeCells>
  <phoneticPr fontId="1"/>
  <hyperlinks>
    <hyperlink ref="I4:K4" location="データ一覧表!A11" tooltip="ﾃﾞｰﾀ一覧表のシートへ戻る" display="ユニット番号　22C005L22"/>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00CC"/>
  </sheetPr>
  <dimension ref="A1:L47"/>
  <sheetViews>
    <sheetView workbookViewId="0">
      <selection activeCell="I4" sqref="I4:K4"/>
    </sheetView>
  </sheetViews>
  <sheetFormatPr defaultRowHeight="13.5"/>
  <cols>
    <col min="1" max="1" width="10.625" style="1" customWidth="1"/>
    <col min="2" max="2" width="12.625" customWidth="1"/>
    <col min="3" max="3" width="3.625" customWidth="1"/>
    <col min="4" max="4" width="3.625" style="106" customWidth="1"/>
    <col min="5" max="5" width="12.625" customWidth="1"/>
    <col min="6" max="6" width="2.625" customWidth="1"/>
    <col min="7" max="7" width="12.625" customWidth="1"/>
    <col min="8" max="8" width="2.625" customWidth="1"/>
    <col min="9" max="11" width="12.625" customWidth="1"/>
    <col min="259" max="259" width="12.625" customWidth="1"/>
    <col min="260" max="260" width="2.625" customWidth="1"/>
    <col min="261" max="261" width="12.625" customWidth="1"/>
    <col min="262" max="262" width="2.625" customWidth="1"/>
    <col min="263" max="263" width="12.625" customWidth="1"/>
    <col min="264" max="264" width="2.625" customWidth="1"/>
    <col min="265" max="267" width="12.625" customWidth="1"/>
    <col min="515" max="515" width="12.625" customWidth="1"/>
    <col min="516" max="516" width="2.625" customWidth="1"/>
    <col min="517" max="517" width="12.625" customWidth="1"/>
    <col min="518" max="518" width="2.625" customWidth="1"/>
    <col min="519" max="519" width="12.625" customWidth="1"/>
    <col min="520" max="520" width="2.625" customWidth="1"/>
    <col min="521" max="523" width="12.625" customWidth="1"/>
    <col min="771" max="771" width="12.625" customWidth="1"/>
    <col min="772" max="772" width="2.625" customWidth="1"/>
    <col min="773" max="773" width="12.625" customWidth="1"/>
    <col min="774" max="774" width="2.625" customWidth="1"/>
    <col min="775" max="775" width="12.625" customWidth="1"/>
    <col min="776" max="776" width="2.625" customWidth="1"/>
    <col min="777" max="779" width="12.625" customWidth="1"/>
    <col min="1027" max="1027" width="12.625" customWidth="1"/>
    <col min="1028" max="1028" width="2.625" customWidth="1"/>
    <col min="1029" max="1029" width="12.625" customWidth="1"/>
    <col min="1030" max="1030" width="2.625" customWidth="1"/>
    <col min="1031" max="1031" width="12.625" customWidth="1"/>
    <col min="1032" max="1032" width="2.625" customWidth="1"/>
    <col min="1033" max="1035" width="12.625" customWidth="1"/>
    <col min="1283" max="1283" width="12.625" customWidth="1"/>
    <col min="1284" max="1284" width="2.625" customWidth="1"/>
    <col min="1285" max="1285" width="12.625" customWidth="1"/>
    <col min="1286" max="1286" width="2.625" customWidth="1"/>
    <col min="1287" max="1287" width="12.625" customWidth="1"/>
    <col min="1288" max="1288" width="2.625" customWidth="1"/>
    <col min="1289" max="1291" width="12.625" customWidth="1"/>
    <col min="1539" max="1539" width="12.625" customWidth="1"/>
    <col min="1540" max="1540" width="2.625" customWidth="1"/>
    <col min="1541" max="1541" width="12.625" customWidth="1"/>
    <col min="1542" max="1542" width="2.625" customWidth="1"/>
    <col min="1543" max="1543" width="12.625" customWidth="1"/>
    <col min="1544" max="1544" width="2.625" customWidth="1"/>
    <col min="1545" max="1547" width="12.625" customWidth="1"/>
    <col min="1795" max="1795" width="12.625" customWidth="1"/>
    <col min="1796" max="1796" width="2.625" customWidth="1"/>
    <col min="1797" max="1797" width="12.625" customWidth="1"/>
    <col min="1798" max="1798" width="2.625" customWidth="1"/>
    <col min="1799" max="1799" width="12.625" customWidth="1"/>
    <col min="1800" max="1800" width="2.625" customWidth="1"/>
    <col min="1801" max="1803" width="12.625" customWidth="1"/>
    <col min="2051" max="2051" width="12.625" customWidth="1"/>
    <col min="2052" max="2052" width="2.625" customWidth="1"/>
    <col min="2053" max="2053" width="12.625" customWidth="1"/>
    <col min="2054" max="2054" width="2.625" customWidth="1"/>
    <col min="2055" max="2055" width="12.625" customWidth="1"/>
    <col min="2056" max="2056" width="2.625" customWidth="1"/>
    <col min="2057" max="2059" width="12.625" customWidth="1"/>
    <col min="2307" max="2307" width="12.625" customWidth="1"/>
    <col min="2308" max="2308" width="2.625" customWidth="1"/>
    <col min="2309" max="2309" width="12.625" customWidth="1"/>
    <col min="2310" max="2310" width="2.625" customWidth="1"/>
    <col min="2311" max="2311" width="12.625" customWidth="1"/>
    <col min="2312" max="2312" width="2.625" customWidth="1"/>
    <col min="2313" max="2315" width="12.625" customWidth="1"/>
    <col min="2563" max="2563" width="12.625" customWidth="1"/>
    <col min="2564" max="2564" width="2.625" customWidth="1"/>
    <col min="2565" max="2565" width="12.625" customWidth="1"/>
    <col min="2566" max="2566" width="2.625" customWidth="1"/>
    <col min="2567" max="2567" width="12.625" customWidth="1"/>
    <col min="2568" max="2568" width="2.625" customWidth="1"/>
    <col min="2569" max="2571" width="12.625" customWidth="1"/>
    <col min="2819" max="2819" width="12.625" customWidth="1"/>
    <col min="2820" max="2820" width="2.625" customWidth="1"/>
    <col min="2821" max="2821" width="12.625" customWidth="1"/>
    <col min="2822" max="2822" width="2.625" customWidth="1"/>
    <col min="2823" max="2823" width="12.625" customWidth="1"/>
    <col min="2824" max="2824" width="2.625" customWidth="1"/>
    <col min="2825" max="2827" width="12.625" customWidth="1"/>
    <col min="3075" max="3075" width="12.625" customWidth="1"/>
    <col min="3076" max="3076" width="2.625" customWidth="1"/>
    <col min="3077" max="3077" width="12.625" customWidth="1"/>
    <col min="3078" max="3078" width="2.625" customWidth="1"/>
    <col min="3079" max="3079" width="12.625" customWidth="1"/>
    <col min="3080" max="3080" width="2.625" customWidth="1"/>
    <col min="3081" max="3083" width="12.625" customWidth="1"/>
    <col min="3331" max="3331" width="12.625" customWidth="1"/>
    <col min="3332" max="3332" width="2.625" customWidth="1"/>
    <col min="3333" max="3333" width="12.625" customWidth="1"/>
    <col min="3334" max="3334" width="2.625" customWidth="1"/>
    <col min="3335" max="3335" width="12.625" customWidth="1"/>
    <col min="3336" max="3336" width="2.625" customWidth="1"/>
    <col min="3337" max="3339" width="12.625" customWidth="1"/>
    <col min="3587" max="3587" width="12.625" customWidth="1"/>
    <col min="3588" max="3588" width="2.625" customWidth="1"/>
    <col min="3589" max="3589" width="12.625" customWidth="1"/>
    <col min="3590" max="3590" width="2.625" customWidth="1"/>
    <col min="3591" max="3591" width="12.625" customWidth="1"/>
    <col min="3592" max="3592" width="2.625" customWidth="1"/>
    <col min="3593" max="3595" width="12.625" customWidth="1"/>
    <col min="3843" max="3843" width="12.625" customWidth="1"/>
    <col min="3844" max="3844" width="2.625" customWidth="1"/>
    <col min="3845" max="3845" width="12.625" customWidth="1"/>
    <col min="3846" max="3846" width="2.625" customWidth="1"/>
    <col min="3847" max="3847" width="12.625" customWidth="1"/>
    <col min="3848" max="3848" width="2.625" customWidth="1"/>
    <col min="3849" max="3851" width="12.625" customWidth="1"/>
    <col min="4099" max="4099" width="12.625" customWidth="1"/>
    <col min="4100" max="4100" width="2.625" customWidth="1"/>
    <col min="4101" max="4101" width="12.625" customWidth="1"/>
    <col min="4102" max="4102" width="2.625" customWidth="1"/>
    <col min="4103" max="4103" width="12.625" customWidth="1"/>
    <col min="4104" max="4104" width="2.625" customWidth="1"/>
    <col min="4105" max="4107" width="12.625" customWidth="1"/>
    <col min="4355" max="4355" width="12.625" customWidth="1"/>
    <col min="4356" max="4356" width="2.625" customWidth="1"/>
    <col min="4357" max="4357" width="12.625" customWidth="1"/>
    <col min="4358" max="4358" width="2.625" customWidth="1"/>
    <col min="4359" max="4359" width="12.625" customWidth="1"/>
    <col min="4360" max="4360" width="2.625" customWidth="1"/>
    <col min="4361" max="4363" width="12.625" customWidth="1"/>
    <col min="4611" max="4611" width="12.625" customWidth="1"/>
    <col min="4612" max="4612" width="2.625" customWidth="1"/>
    <col min="4613" max="4613" width="12.625" customWidth="1"/>
    <col min="4614" max="4614" width="2.625" customWidth="1"/>
    <col min="4615" max="4615" width="12.625" customWidth="1"/>
    <col min="4616" max="4616" width="2.625" customWidth="1"/>
    <col min="4617" max="4619" width="12.625" customWidth="1"/>
    <col min="4867" max="4867" width="12.625" customWidth="1"/>
    <col min="4868" max="4868" width="2.625" customWidth="1"/>
    <col min="4869" max="4869" width="12.625" customWidth="1"/>
    <col min="4870" max="4870" width="2.625" customWidth="1"/>
    <col min="4871" max="4871" width="12.625" customWidth="1"/>
    <col min="4872" max="4872" width="2.625" customWidth="1"/>
    <col min="4873" max="4875" width="12.625" customWidth="1"/>
    <col min="5123" max="5123" width="12.625" customWidth="1"/>
    <col min="5124" max="5124" width="2.625" customWidth="1"/>
    <col min="5125" max="5125" width="12.625" customWidth="1"/>
    <col min="5126" max="5126" width="2.625" customWidth="1"/>
    <col min="5127" max="5127" width="12.625" customWidth="1"/>
    <col min="5128" max="5128" width="2.625" customWidth="1"/>
    <col min="5129" max="5131" width="12.625" customWidth="1"/>
    <col min="5379" max="5379" width="12.625" customWidth="1"/>
    <col min="5380" max="5380" width="2.625" customWidth="1"/>
    <col min="5381" max="5381" width="12.625" customWidth="1"/>
    <col min="5382" max="5382" width="2.625" customWidth="1"/>
    <col min="5383" max="5383" width="12.625" customWidth="1"/>
    <col min="5384" max="5384" width="2.625" customWidth="1"/>
    <col min="5385" max="5387" width="12.625" customWidth="1"/>
    <col min="5635" max="5635" width="12.625" customWidth="1"/>
    <col min="5636" max="5636" width="2.625" customWidth="1"/>
    <col min="5637" max="5637" width="12.625" customWidth="1"/>
    <col min="5638" max="5638" width="2.625" customWidth="1"/>
    <col min="5639" max="5639" width="12.625" customWidth="1"/>
    <col min="5640" max="5640" width="2.625" customWidth="1"/>
    <col min="5641" max="5643" width="12.625" customWidth="1"/>
    <col min="5891" max="5891" width="12.625" customWidth="1"/>
    <col min="5892" max="5892" width="2.625" customWidth="1"/>
    <col min="5893" max="5893" width="12.625" customWidth="1"/>
    <col min="5894" max="5894" width="2.625" customWidth="1"/>
    <col min="5895" max="5895" width="12.625" customWidth="1"/>
    <col min="5896" max="5896" width="2.625" customWidth="1"/>
    <col min="5897" max="5899" width="12.625" customWidth="1"/>
    <col min="6147" max="6147" width="12.625" customWidth="1"/>
    <col min="6148" max="6148" width="2.625" customWidth="1"/>
    <col min="6149" max="6149" width="12.625" customWidth="1"/>
    <col min="6150" max="6150" width="2.625" customWidth="1"/>
    <col min="6151" max="6151" width="12.625" customWidth="1"/>
    <col min="6152" max="6152" width="2.625" customWidth="1"/>
    <col min="6153" max="6155" width="12.625" customWidth="1"/>
    <col min="6403" max="6403" width="12.625" customWidth="1"/>
    <col min="6404" max="6404" width="2.625" customWidth="1"/>
    <col min="6405" max="6405" width="12.625" customWidth="1"/>
    <col min="6406" max="6406" width="2.625" customWidth="1"/>
    <col min="6407" max="6407" width="12.625" customWidth="1"/>
    <col min="6408" max="6408" width="2.625" customWidth="1"/>
    <col min="6409" max="6411" width="12.625" customWidth="1"/>
    <col min="6659" max="6659" width="12.625" customWidth="1"/>
    <col min="6660" max="6660" width="2.625" customWidth="1"/>
    <col min="6661" max="6661" width="12.625" customWidth="1"/>
    <col min="6662" max="6662" width="2.625" customWidth="1"/>
    <col min="6663" max="6663" width="12.625" customWidth="1"/>
    <col min="6664" max="6664" width="2.625" customWidth="1"/>
    <col min="6665" max="6667" width="12.625" customWidth="1"/>
    <col min="6915" max="6915" width="12.625" customWidth="1"/>
    <col min="6916" max="6916" width="2.625" customWidth="1"/>
    <col min="6917" max="6917" width="12.625" customWidth="1"/>
    <col min="6918" max="6918" width="2.625" customWidth="1"/>
    <col min="6919" max="6919" width="12.625" customWidth="1"/>
    <col min="6920" max="6920" width="2.625" customWidth="1"/>
    <col min="6921" max="6923" width="12.625" customWidth="1"/>
    <col min="7171" max="7171" width="12.625" customWidth="1"/>
    <col min="7172" max="7172" width="2.625" customWidth="1"/>
    <col min="7173" max="7173" width="12.625" customWidth="1"/>
    <col min="7174" max="7174" width="2.625" customWidth="1"/>
    <col min="7175" max="7175" width="12.625" customWidth="1"/>
    <col min="7176" max="7176" width="2.625" customWidth="1"/>
    <col min="7177" max="7179" width="12.625" customWidth="1"/>
    <col min="7427" max="7427" width="12.625" customWidth="1"/>
    <col min="7428" max="7428" width="2.625" customWidth="1"/>
    <col min="7429" max="7429" width="12.625" customWidth="1"/>
    <col min="7430" max="7430" width="2.625" customWidth="1"/>
    <col min="7431" max="7431" width="12.625" customWidth="1"/>
    <col min="7432" max="7432" width="2.625" customWidth="1"/>
    <col min="7433" max="7435" width="12.625" customWidth="1"/>
    <col min="7683" max="7683" width="12.625" customWidth="1"/>
    <col min="7684" max="7684" width="2.625" customWidth="1"/>
    <col min="7685" max="7685" width="12.625" customWidth="1"/>
    <col min="7686" max="7686" width="2.625" customWidth="1"/>
    <col min="7687" max="7687" width="12.625" customWidth="1"/>
    <col min="7688" max="7688" width="2.625" customWidth="1"/>
    <col min="7689" max="7691" width="12.625" customWidth="1"/>
    <col min="7939" max="7939" width="12.625" customWidth="1"/>
    <col min="7940" max="7940" width="2.625" customWidth="1"/>
    <col min="7941" max="7941" width="12.625" customWidth="1"/>
    <col min="7942" max="7942" width="2.625" customWidth="1"/>
    <col min="7943" max="7943" width="12.625" customWidth="1"/>
    <col min="7944" max="7944" width="2.625" customWidth="1"/>
    <col min="7945" max="7947" width="12.625" customWidth="1"/>
    <col min="8195" max="8195" width="12.625" customWidth="1"/>
    <col min="8196" max="8196" width="2.625" customWidth="1"/>
    <col min="8197" max="8197" width="12.625" customWidth="1"/>
    <col min="8198" max="8198" width="2.625" customWidth="1"/>
    <col min="8199" max="8199" width="12.625" customWidth="1"/>
    <col min="8200" max="8200" width="2.625" customWidth="1"/>
    <col min="8201" max="8203" width="12.625" customWidth="1"/>
    <col min="8451" max="8451" width="12.625" customWidth="1"/>
    <col min="8452" max="8452" width="2.625" customWidth="1"/>
    <col min="8453" max="8453" width="12.625" customWidth="1"/>
    <col min="8454" max="8454" width="2.625" customWidth="1"/>
    <col min="8455" max="8455" width="12.625" customWidth="1"/>
    <col min="8456" max="8456" width="2.625" customWidth="1"/>
    <col min="8457" max="8459" width="12.625" customWidth="1"/>
    <col min="8707" max="8707" width="12.625" customWidth="1"/>
    <col min="8708" max="8708" width="2.625" customWidth="1"/>
    <col min="8709" max="8709" width="12.625" customWidth="1"/>
    <col min="8710" max="8710" width="2.625" customWidth="1"/>
    <col min="8711" max="8711" width="12.625" customWidth="1"/>
    <col min="8712" max="8712" width="2.625" customWidth="1"/>
    <col min="8713" max="8715" width="12.625" customWidth="1"/>
    <col min="8963" max="8963" width="12.625" customWidth="1"/>
    <col min="8964" max="8964" width="2.625" customWidth="1"/>
    <col min="8965" max="8965" width="12.625" customWidth="1"/>
    <col min="8966" max="8966" width="2.625" customWidth="1"/>
    <col min="8967" max="8967" width="12.625" customWidth="1"/>
    <col min="8968" max="8968" width="2.625" customWidth="1"/>
    <col min="8969" max="8971" width="12.625" customWidth="1"/>
    <col min="9219" max="9219" width="12.625" customWidth="1"/>
    <col min="9220" max="9220" width="2.625" customWidth="1"/>
    <col min="9221" max="9221" width="12.625" customWidth="1"/>
    <col min="9222" max="9222" width="2.625" customWidth="1"/>
    <col min="9223" max="9223" width="12.625" customWidth="1"/>
    <col min="9224" max="9224" width="2.625" customWidth="1"/>
    <col min="9225" max="9227" width="12.625" customWidth="1"/>
    <col min="9475" max="9475" width="12.625" customWidth="1"/>
    <col min="9476" max="9476" width="2.625" customWidth="1"/>
    <col min="9477" max="9477" width="12.625" customWidth="1"/>
    <col min="9478" max="9478" width="2.625" customWidth="1"/>
    <col min="9479" max="9479" width="12.625" customWidth="1"/>
    <col min="9480" max="9480" width="2.625" customWidth="1"/>
    <col min="9481" max="9483" width="12.625" customWidth="1"/>
    <col min="9731" max="9731" width="12.625" customWidth="1"/>
    <col min="9732" max="9732" width="2.625" customWidth="1"/>
    <col min="9733" max="9733" width="12.625" customWidth="1"/>
    <col min="9734" max="9734" width="2.625" customWidth="1"/>
    <col min="9735" max="9735" width="12.625" customWidth="1"/>
    <col min="9736" max="9736" width="2.625" customWidth="1"/>
    <col min="9737" max="9739" width="12.625" customWidth="1"/>
    <col min="9987" max="9987" width="12.625" customWidth="1"/>
    <col min="9988" max="9988" width="2.625" customWidth="1"/>
    <col min="9989" max="9989" width="12.625" customWidth="1"/>
    <col min="9990" max="9990" width="2.625" customWidth="1"/>
    <col min="9991" max="9991" width="12.625" customWidth="1"/>
    <col min="9992" max="9992" width="2.625" customWidth="1"/>
    <col min="9993" max="9995" width="12.625" customWidth="1"/>
    <col min="10243" max="10243" width="12.625" customWidth="1"/>
    <col min="10244" max="10244" width="2.625" customWidth="1"/>
    <col min="10245" max="10245" width="12.625" customWidth="1"/>
    <col min="10246" max="10246" width="2.625" customWidth="1"/>
    <col min="10247" max="10247" width="12.625" customWidth="1"/>
    <col min="10248" max="10248" width="2.625" customWidth="1"/>
    <col min="10249" max="10251" width="12.625" customWidth="1"/>
    <col min="10499" max="10499" width="12.625" customWidth="1"/>
    <col min="10500" max="10500" width="2.625" customWidth="1"/>
    <col min="10501" max="10501" width="12.625" customWidth="1"/>
    <col min="10502" max="10502" width="2.625" customWidth="1"/>
    <col min="10503" max="10503" width="12.625" customWidth="1"/>
    <col min="10504" max="10504" width="2.625" customWidth="1"/>
    <col min="10505" max="10507" width="12.625" customWidth="1"/>
    <col min="10755" max="10755" width="12.625" customWidth="1"/>
    <col min="10756" max="10756" width="2.625" customWidth="1"/>
    <col min="10757" max="10757" width="12.625" customWidth="1"/>
    <col min="10758" max="10758" width="2.625" customWidth="1"/>
    <col min="10759" max="10759" width="12.625" customWidth="1"/>
    <col min="10760" max="10760" width="2.625" customWidth="1"/>
    <col min="10761" max="10763" width="12.625" customWidth="1"/>
    <col min="11011" max="11011" width="12.625" customWidth="1"/>
    <col min="11012" max="11012" width="2.625" customWidth="1"/>
    <col min="11013" max="11013" width="12.625" customWidth="1"/>
    <col min="11014" max="11014" width="2.625" customWidth="1"/>
    <col min="11015" max="11015" width="12.625" customWidth="1"/>
    <col min="11016" max="11016" width="2.625" customWidth="1"/>
    <col min="11017" max="11019" width="12.625" customWidth="1"/>
    <col min="11267" max="11267" width="12.625" customWidth="1"/>
    <col min="11268" max="11268" width="2.625" customWidth="1"/>
    <col min="11269" max="11269" width="12.625" customWidth="1"/>
    <col min="11270" max="11270" width="2.625" customWidth="1"/>
    <col min="11271" max="11271" width="12.625" customWidth="1"/>
    <col min="11272" max="11272" width="2.625" customWidth="1"/>
    <col min="11273" max="11275" width="12.625" customWidth="1"/>
    <col min="11523" max="11523" width="12.625" customWidth="1"/>
    <col min="11524" max="11524" width="2.625" customWidth="1"/>
    <col min="11525" max="11525" width="12.625" customWidth="1"/>
    <col min="11526" max="11526" width="2.625" customWidth="1"/>
    <col min="11527" max="11527" width="12.625" customWidth="1"/>
    <col min="11528" max="11528" width="2.625" customWidth="1"/>
    <col min="11529" max="11531" width="12.625" customWidth="1"/>
    <col min="11779" max="11779" width="12.625" customWidth="1"/>
    <col min="11780" max="11780" width="2.625" customWidth="1"/>
    <col min="11781" max="11781" width="12.625" customWidth="1"/>
    <col min="11782" max="11782" width="2.625" customWidth="1"/>
    <col min="11783" max="11783" width="12.625" customWidth="1"/>
    <col min="11784" max="11784" width="2.625" customWidth="1"/>
    <col min="11785" max="11787" width="12.625" customWidth="1"/>
    <col min="12035" max="12035" width="12.625" customWidth="1"/>
    <col min="12036" max="12036" width="2.625" customWidth="1"/>
    <col min="12037" max="12037" width="12.625" customWidth="1"/>
    <col min="12038" max="12038" width="2.625" customWidth="1"/>
    <col min="12039" max="12039" width="12.625" customWidth="1"/>
    <col min="12040" max="12040" width="2.625" customWidth="1"/>
    <col min="12041" max="12043" width="12.625" customWidth="1"/>
    <col min="12291" max="12291" width="12.625" customWidth="1"/>
    <col min="12292" max="12292" width="2.625" customWidth="1"/>
    <col min="12293" max="12293" width="12.625" customWidth="1"/>
    <col min="12294" max="12294" width="2.625" customWidth="1"/>
    <col min="12295" max="12295" width="12.625" customWidth="1"/>
    <col min="12296" max="12296" width="2.625" customWidth="1"/>
    <col min="12297" max="12299" width="12.625" customWidth="1"/>
    <col min="12547" max="12547" width="12.625" customWidth="1"/>
    <col min="12548" max="12548" width="2.625" customWidth="1"/>
    <col min="12549" max="12549" width="12.625" customWidth="1"/>
    <col min="12550" max="12550" width="2.625" customWidth="1"/>
    <col min="12551" max="12551" width="12.625" customWidth="1"/>
    <col min="12552" max="12552" width="2.625" customWidth="1"/>
    <col min="12553" max="12555" width="12.625" customWidth="1"/>
    <col min="12803" max="12803" width="12.625" customWidth="1"/>
    <col min="12804" max="12804" width="2.625" customWidth="1"/>
    <col min="12805" max="12805" width="12.625" customWidth="1"/>
    <col min="12806" max="12806" width="2.625" customWidth="1"/>
    <col min="12807" max="12807" width="12.625" customWidth="1"/>
    <col min="12808" max="12808" width="2.625" customWidth="1"/>
    <col min="12809" max="12811" width="12.625" customWidth="1"/>
    <col min="13059" max="13059" width="12.625" customWidth="1"/>
    <col min="13060" max="13060" width="2.625" customWidth="1"/>
    <col min="13061" max="13061" width="12.625" customWidth="1"/>
    <col min="13062" max="13062" width="2.625" customWidth="1"/>
    <col min="13063" max="13063" width="12.625" customWidth="1"/>
    <col min="13064" max="13064" width="2.625" customWidth="1"/>
    <col min="13065" max="13067" width="12.625" customWidth="1"/>
    <col min="13315" max="13315" width="12.625" customWidth="1"/>
    <col min="13316" max="13316" width="2.625" customWidth="1"/>
    <col min="13317" max="13317" width="12.625" customWidth="1"/>
    <col min="13318" max="13318" width="2.625" customWidth="1"/>
    <col min="13319" max="13319" width="12.625" customWidth="1"/>
    <col min="13320" max="13320" width="2.625" customWidth="1"/>
    <col min="13321" max="13323" width="12.625" customWidth="1"/>
    <col min="13571" max="13571" width="12.625" customWidth="1"/>
    <col min="13572" max="13572" width="2.625" customWidth="1"/>
    <col min="13573" max="13573" width="12.625" customWidth="1"/>
    <col min="13574" max="13574" width="2.625" customWidth="1"/>
    <col min="13575" max="13575" width="12.625" customWidth="1"/>
    <col min="13576" max="13576" width="2.625" customWidth="1"/>
    <col min="13577" max="13579" width="12.625" customWidth="1"/>
    <col min="13827" max="13827" width="12.625" customWidth="1"/>
    <col min="13828" max="13828" width="2.625" customWidth="1"/>
    <col min="13829" max="13829" width="12.625" customWidth="1"/>
    <col min="13830" max="13830" width="2.625" customWidth="1"/>
    <col min="13831" max="13831" width="12.625" customWidth="1"/>
    <col min="13832" max="13832" width="2.625" customWidth="1"/>
    <col min="13833" max="13835" width="12.625" customWidth="1"/>
    <col min="14083" max="14083" width="12.625" customWidth="1"/>
    <col min="14084" max="14084" width="2.625" customWidth="1"/>
    <col min="14085" max="14085" width="12.625" customWidth="1"/>
    <col min="14086" max="14086" width="2.625" customWidth="1"/>
    <col min="14087" max="14087" width="12.625" customWidth="1"/>
    <col min="14088" max="14088" width="2.625" customWidth="1"/>
    <col min="14089" max="14091" width="12.625" customWidth="1"/>
    <col min="14339" max="14339" width="12.625" customWidth="1"/>
    <col min="14340" max="14340" width="2.625" customWidth="1"/>
    <col min="14341" max="14341" width="12.625" customWidth="1"/>
    <col min="14342" max="14342" width="2.625" customWidth="1"/>
    <col min="14343" max="14343" width="12.625" customWidth="1"/>
    <col min="14344" max="14344" width="2.625" customWidth="1"/>
    <col min="14345" max="14347" width="12.625" customWidth="1"/>
    <col min="14595" max="14595" width="12.625" customWidth="1"/>
    <col min="14596" max="14596" width="2.625" customWidth="1"/>
    <col min="14597" max="14597" width="12.625" customWidth="1"/>
    <col min="14598" max="14598" width="2.625" customWidth="1"/>
    <col min="14599" max="14599" width="12.625" customWidth="1"/>
    <col min="14600" max="14600" width="2.625" customWidth="1"/>
    <col min="14601" max="14603" width="12.625" customWidth="1"/>
    <col min="14851" max="14851" width="12.625" customWidth="1"/>
    <col min="14852" max="14852" width="2.625" customWidth="1"/>
    <col min="14853" max="14853" width="12.625" customWidth="1"/>
    <col min="14854" max="14854" width="2.625" customWidth="1"/>
    <col min="14855" max="14855" width="12.625" customWidth="1"/>
    <col min="14856" max="14856" width="2.625" customWidth="1"/>
    <col min="14857" max="14859" width="12.625" customWidth="1"/>
    <col min="15107" max="15107" width="12.625" customWidth="1"/>
    <col min="15108" max="15108" width="2.625" customWidth="1"/>
    <col min="15109" max="15109" width="12.625" customWidth="1"/>
    <col min="15110" max="15110" width="2.625" customWidth="1"/>
    <col min="15111" max="15111" width="12.625" customWidth="1"/>
    <col min="15112" max="15112" width="2.625" customWidth="1"/>
    <col min="15113" max="15115" width="12.625" customWidth="1"/>
    <col min="15363" max="15363" width="12.625" customWidth="1"/>
    <col min="15364" max="15364" width="2.625" customWidth="1"/>
    <col min="15365" max="15365" width="12.625" customWidth="1"/>
    <col min="15366" max="15366" width="2.625" customWidth="1"/>
    <col min="15367" max="15367" width="12.625" customWidth="1"/>
    <col min="15368" max="15368" width="2.625" customWidth="1"/>
    <col min="15369" max="15371" width="12.625" customWidth="1"/>
    <col min="15619" max="15619" width="12.625" customWidth="1"/>
    <col min="15620" max="15620" width="2.625" customWidth="1"/>
    <col min="15621" max="15621" width="12.625" customWidth="1"/>
    <col min="15622" max="15622" width="2.625" customWidth="1"/>
    <col min="15623" max="15623" width="12.625" customWidth="1"/>
    <col min="15624" max="15624" width="2.625" customWidth="1"/>
    <col min="15625" max="15627" width="12.625" customWidth="1"/>
    <col min="15875" max="15875" width="12.625" customWidth="1"/>
    <col min="15876" max="15876" width="2.625" customWidth="1"/>
    <col min="15877" max="15877" width="12.625" customWidth="1"/>
    <col min="15878" max="15878" width="2.625" customWidth="1"/>
    <col min="15879" max="15879" width="12.625" customWidth="1"/>
    <col min="15880" max="15880" width="2.625" customWidth="1"/>
    <col min="15881" max="15883" width="12.625" customWidth="1"/>
    <col min="16131" max="16131" width="12.625" customWidth="1"/>
    <col min="16132" max="16132" width="2.625" customWidth="1"/>
    <col min="16133" max="16133" width="12.625" customWidth="1"/>
    <col min="16134" max="16134" width="2.625" customWidth="1"/>
    <col min="16135" max="16135" width="12.625" customWidth="1"/>
    <col min="16136" max="16136" width="2.625" customWidth="1"/>
    <col min="16137" max="16139" width="12.625" customWidth="1"/>
  </cols>
  <sheetData>
    <row r="1" spans="1:12">
      <c r="B1" s="452" t="s">
        <v>131</v>
      </c>
      <c r="C1" s="2"/>
      <c r="D1" s="105"/>
      <c r="E1" s="450" t="s">
        <v>132</v>
      </c>
      <c r="F1" s="2"/>
      <c r="G1" s="454" t="s">
        <v>133</v>
      </c>
      <c r="H1" s="2"/>
      <c r="I1" s="454" t="s">
        <v>134</v>
      </c>
      <c r="J1" s="3"/>
      <c r="K1" s="4"/>
      <c r="L1" s="5"/>
    </row>
    <row r="2" spans="1:12">
      <c r="B2" s="453"/>
      <c r="C2" s="2"/>
      <c r="D2" s="105"/>
      <c r="E2" s="451"/>
      <c r="F2" s="2"/>
      <c r="G2" s="454"/>
      <c r="H2" s="2"/>
      <c r="I2" s="454"/>
      <c r="J2" s="3"/>
      <c r="K2" s="6"/>
      <c r="L2" s="5"/>
    </row>
    <row r="3" spans="1:12">
      <c r="B3" s="5"/>
      <c r="C3" s="5"/>
      <c r="E3" s="5"/>
      <c r="F3" s="5"/>
      <c r="G3" s="5"/>
      <c r="H3" s="5"/>
      <c r="I3" s="5"/>
      <c r="J3" s="5"/>
      <c r="K3" s="5"/>
      <c r="L3" s="5"/>
    </row>
    <row r="4" spans="1:12">
      <c r="B4" s="2"/>
      <c r="C4" s="2"/>
      <c r="D4" s="105"/>
      <c r="E4" s="2" t="s">
        <v>181</v>
      </c>
      <c r="F4" s="2"/>
      <c r="G4" s="2" t="s">
        <v>179</v>
      </c>
      <c r="H4" s="2"/>
      <c r="I4" s="455" t="s">
        <v>135</v>
      </c>
      <c r="J4" s="455"/>
      <c r="K4" s="455"/>
      <c r="L4" s="5"/>
    </row>
    <row r="5" spans="1:12" ht="24.75" customHeight="1">
      <c r="B5" s="415" t="s">
        <v>17</v>
      </c>
      <c r="C5" s="2"/>
      <c r="D5" s="105"/>
      <c r="E5" s="456" t="s">
        <v>5</v>
      </c>
      <c r="F5" s="457"/>
      <c r="G5" s="457" t="s">
        <v>136</v>
      </c>
      <c r="H5" s="457"/>
      <c r="I5" s="457"/>
      <c r="J5" s="457"/>
      <c r="K5" s="457"/>
      <c r="L5" s="5"/>
    </row>
    <row r="6" spans="1:12">
      <c r="B6" s="416"/>
      <c r="C6" s="2"/>
      <c r="D6" s="105"/>
      <c r="E6" s="456" t="s">
        <v>6</v>
      </c>
      <c r="F6" s="457"/>
      <c r="G6" s="409" t="s">
        <v>59</v>
      </c>
      <c r="H6" s="458"/>
      <c r="I6" s="458"/>
      <c r="J6" s="458"/>
      <c r="K6" s="459"/>
      <c r="L6" s="5"/>
    </row>
    <row r="7" spans="1:12">
      <c r="B7" s="416"/>
      <c r="C7" s="2"/>
      <c r="D7" s="105"/>
      <c r="E7" s="457"/>
      <c r="F7" s="457"/>
      <c r="G7" s="460"/>
      <c r="H7" s="461"/>
      <c r="I7" s="461"/>
      <c r="J7" s="461"/>
      <c r="K7" s="462"/>
      <c r="L7" s="5"/>
    </row>
    <row r="8" spans="1:12">
      <c r="B8" s="417"/>
      <c r="C8" s="2"/>
      <c r="D8" s="105"/>
      <c r="E8" s="457"/>
      <c r="F8" s="457"/>
      <c r="G8" s="460"/>
      <c r="H8" s="461"/>
      <c r="I8" s="461"/>
      <c r="J8" s="461"/>
      <c r="K8" s="462"/>
      <c r="L8" s="5"/>
    </row>
    <row r="9" spans="1:12">
      <c r="B9" s="2"/>
      <c r="C9" s="2"/>
      <c r="D9" s="105"/>
      <c r="E9" s="457"/>
      <c r="F9" s="457"/>
      <c r="G9" s="463"/>
      <c r="H9" s="464"/>
      <c r="I9" s="464"/>
      <c r="J9" s="464"/>
      <c r="K9" s="465"/>
      <c r="L9" s="5"/>
    </row>
    <row r="10" spans="1:12">
      <c r="A10" s="24" t="s">
        <v>393</v>
      </c>
      <c r="B10" s="5"/>
      <c r="C10" s="5"/>
      <c r="E10" s="5"/>
      <c r="F10" s="5"/>
      <c r="G10" s="5"/>
      <c r="H10" s="5"/>
      <c r="I10" s="5"/>
      <c r="J10" s="5"/>
      <c r="K10" s="5"/>
      <c r="L10" s="5"/>
    </row>
    <row r="11" spans="1:12">
      <c r="A11" s="25" t="s">
        <v>394</v>
      </c>
      <c r="B11" s="418" t="s">
        <v>7</v>
      </c>
      <c r="C11" s="418"/>
      <c r="D11" s="128" t="s">
        <v>395</v>
      </c>
      <c r="E11" s="418" t="s">
        <v>395</v>
      </c>
      <c r="F11" s="418"/>
      <c r="G11" s="418"/>
      <c r="H11" s="418"/>
      <c r="I11" s="418"/>
      <c r="J11" s="418"/>
      <c r="K11" s="418"/>
      <c r="L11" s="5"/>
    </row>
    <row r="12" spans="1:12" ht="36" customHeight="1">
      <c r="A12" s="26"/>
      <c r="B12" s="498" t="s">
        <v>60</v>
      </c>
      <c r="C12" s="517"/>
      <c r="D12" s="112"/>
      <c r="E12" s="425" t="s">
        <v>61</v>
      </c>
      <c r="F12" s="425"/>
      <c r="G12" s="425"/>
      <c r="H12" s="425"/>
      <c r="I12" s="425"/>
      <c r="J12" s="425"/>
      <c r="K12" s="466"/>
      <c r="L12" s="5"/>
    </row>
    <row r="13" spans="1:12" ht="36" customHeight="1">
      <c r="A13" s="26"/>
      <c r="B13" s="512"/>
      <c r="C13" s="513"/>
      <c r="D13" s="113"/>
      <c r="E13" s="425" t="s">
        <v>137</v>
      </c>
      <c r="F13" s="425"/>
      <c r="G13" s="425"/>
      <c r="H13" s="425"/>
      <c r="I13" s="425"/>
      <c r="J13" s="425"/>
      <c r="K13" s="466"/>
      <c r="L13" s="5"/>
    </row>
    <row r="14" spans="1:12" ht="31.5" customHeight="1">
      <c r="A14" s="26"/>
      <c r="B14" s="512"/>
      <c r="C14" s="513"/>
      <c r="D14" s="113"/>
      <c r="E14" s="519"/>
      <c r="F14" s="519"/>
      <c r="G14" s="519"/>
      <c r="H14" s="519"/>
      <c r="I14" s="519"/>
      <c r="J14" s="519"/>
      <c r="K14" s="520"/>
      <c r="L14" s="5"/>
    </row>
    <row r="15" spans="1:12" ht="36" customHeight="1">
      <c r="A15" s="26"/>
      <c r="B15" s="498" t="s">
        <v>64</v>
      </c>
      <c r="C15" s="517"/>
      <c r="D15" s="112"/>
      <c r="E15" s="476" t="s">
        <v>138</v>
      </c>
      <c r="F15" s="476"/>
      <c r="G15" s="476"/>
      <c r="H15" s="476"/>
      <c r="I15" s="476"/>
      <c r="J15" s="476"/>
      <c r="K15" s="477"/>
      <c r="L15" s="5"/>
    </row>
    <row r="16" spans="1:12" ht="35.25" customHeight="1">
      <c r="A16" s="26"/>
      <c r="B16" s="512"/>
      <c r="C16" s="513"/>
      <c r="D16" s="113"/>
      <c r="E16" s="474" t="s">
        <v>139</v>
      </c>
      <c r="F16" s="474"/>
      <c r="G16" s="474"/>
      <c r="H16" s="474"/>
      <c r="I16" s="474"/>
      <c r="J16" s="474"/>
      <c r="K16" s="475"/>
      <c r="L16" s="5"/>
    </row>
    <row r="17" spans="1:12" ht="36" customHeight="1">
      <c r="A17" s="26"/>
      <c r="B17" s="512"/>
      <c r="C17" s="513"/>
      <c r="D17" s="113"/>
      <c r="E17" s="425" t="s">
        <v>140</v>
      </c>
      <c r="F17" s="425"/>
      <c r="G17" s="425"/>
      <c r="H17" s="425"/>
      <c r="I17" s="425"/>
      <c r="J17" s="425"/>
      <c r="K17" s="466"/>
      <c r="L17" s="5"/>
    </row>
    <row r="18" spans="1:12" ht="36" customHeight="1">
      <c r="A18" s="26"/>
      <c r="B18" s="409" t="s">
        <v>67</v>
      </c>
      <c r="C18" s="410"/>
      <c r="D18" s="112"/>
      <c r="E18" s="476" t="s">
        <v>141</v>
      </c>
      <c r="F18" s="476"/>
      <c r="G18" s="476"/>
      <c r="H18" s="476"/>
      <c r="I18" s="476"/>
      <c r="J18" s="476"/>
      <c r="K18" s="477"/>
      <c r="L18" s="5"/>
    </row>
    <row r="19" spans="1:12" ht="37.5" customHeight="1">
      <c r="A19" s="26"/>
      <c r="B19" s="411"/>
      <c r="C19" s="412"/>
      <c r="D19" s="113"/>
      <c r="E19" s="474" t="s">
        <v>142</v>
      </c>
      <c r="F19" s="474"/>
      <c r="G19" s="474"/>
      <c r="H19" s="474"/>
      <c r="I19" s="474"/>
      <c r="J19" s="474"/>
      <c r="K19" s="475"/>
      <c r="L19" s="5"/>
    </row>
    <row r="20" spans="1:12" ht="36" customHeight="1">
      <c r="A20" s="26"/>
      <c r="B20" s="411"/>
      <c r="C20" s="412"/>
      <c r="D20" s="113"/>
      <c r="E20" s="474" t="s">
        <v>143</v>
      </c>
      <c r="F20" s="474"/>
      <c r="G20" s="474"/>
      <c r="H20" s="474"/>
      <c r="I20" s="474"/>
      <c r="J20" s="474"/>
      <c r="K20" s="475"/>
      <c r="L20" s="5"/>
    </row>
    <row r="21" spans="1:12" ht="36" customHeight="1">
      <c r="A21" s="26"/>
      <c r="B21" s="411"/>
      <c r="C21" s="412"/>
      <c r="D21" s="113"/>
      <c r="E21" s="474" t="s">
        <v>144</v>
      </c>
      <c r="F21" s="474"/>
      <c r="G21" s="474"/>
      <c r="H21" s="474"/>
      <c r="I21" s="474"/>
      <c r="J21" s="474"/>
      <c r="K21" s="475"/>
      <c r="L21" s="5"/>
    </row>
    <row r="22" spans="1:12" ht="36" customHeight="1">
      <c r="A22" s="26"/>
      <c r="B22" s="411"/>
      <c r="C22" s="412"/>
      <c r="D22" s="113"/>
      <c r="E22" s="474" t="s">
        <v>145</v>
      </c>
      <c r="F22" s="474"/>
      <c r="G22" s="474"/>
      <c r="H22" s="474"/>
      <c r="I22" s="474"/>
      <c r="J22" s="474"/>
      <c r="K22" s="475"/>
      <c r="L22" s="5"/>
    </row>
    <row r="23" spans="1:12" ht="31.5" customHeight="1">
      <c r="A23" s="26"/>
      <c r="B23" s="413"/>
      <c r="C23" s="414"/>
      <c r="D23" s="109"/>
      <c r="E23" s="518"/>
      <c r="F23" s="484"/>
      <c r="G23" s="484"/>
      <c r="H23" s="484"/>
      <c r="I23" s="484"/>
      <c r="J23" s="484"/>
      <c r="K23" s="485"/>
      <c r="L23" s="5"/>
    </row>
    <row r="24" spans="1:12" ht="22.5" customHeight="1">
      <c r="A24" s="26"/>
      <c r="B24" s="2"/>
      <c r="C24" s="2"/>
      <c r="D24" s="105"/>
      <c r="E24" s="2"/>
      <c r="F24" s="2"/>
      <c r="G24" s="2"/>
      <c r="H24" s="2"/>
      <c r="I24" s="2"/>
      <c r="J24" s="2"/>
      <c r="K24" s="2"/>
      <c r="L24" s="5"/>
    </row>
    <row r="25" spans="1:12" ht="14.25">
      <c r="A25" s="26"/>
      <c r="B25" s="2" t="s">
        <v>9</v>
      </c>
      <c r="C25" s="2"/>
      <c r="D25" s="105"/>
      <c r="E25" s="2"/>
      <c r="F25" s="2"/>
      <c r="G25" s="2"/>
      <c r="H25" s="2"/>
      <c r="I25" s="2"/>
      <c r="J25" s="2"/>
      <c r="K25" s="2"/>
      <c r="L25" s="5"/>
    </row>
    <row r="26" spans="1:12" ht="30" customHeight="1">
      <c r="A26" s="26"/>
      <c r="B26" s="435" t="s">
        <v>146</v>
      </c>
      <c r="C26" s="436"/>
      <c r="D26" s="436"/>
      <c r="E26" s="436"/>
      <c r="F26" s="436"/>
      <c r="G26" s="437"/>
      <c r="H26" s="435"/>
      <c r="I26" s="436"/>
      <c r="J26" s="436"/>
      <c r="K26" s="437"/>
      <c r="L26" s="5"/>
    </row>
    <row r="27" spans="1:12" ht="30" customHeight="1">
      <c r="A27" s="26"/>
      <c r="B27" s="438"/>
      <c r="C27" s="439"/>
      <c r="D27" s="439"/>
      <c r="E27" s="439"/>
      <c r="F27" s="439"/>
      <c r="G27" s="440"/>
      <c r="H27" s="438"/>
      <c r="I27" s="439"/>
      <c r="J27" s="439"/>
      <c r="K27" s="440"/>
      <c r="L27" s="5"/>
    </row>
    <row r="28" spans="1:12" ht="30" customHeight="1">
      <c r="A28" s="27"/>
      <c r="B28" s="438"/>
      <c r="C28" s="439"/>
      <c r="D28" s="439"/>
      <c r="E28" s="439"/>
      <c r="F28" s="439"/>
      <c r="G28" s="440"/>
      <c r="H28" s="438"/>
      <c r="I28" s="439"/>
      <c r="J28" s="439"/>
      <c r="K28" s="440"/>
      <c r="L28" s="5"/>
    </row>
    <row r="29" spans="1:12" ht="30" customHeight="1">
      <c r="A29" s="27"/>
      <c r="B29" s="438"/>
      <c r="C29" s="439"/>
      <c r="D29" s="439"/>
      <c r="E29" s="439"/>
      <c r="F29" s="439"/>
      <c r="G29" s="440"/>
      <c r="H29" s="438"/>
      <c r="I29" s="439"/>
      <c r="J29" s="439"/>
      <c r="K29" s="440"/>
      <c r="L29" s="5"/>
    </row>
    <row r="30" spans="1:12" ht="30" customHeight="1">
      <c r="A30" s="27"/>
      <c r="B30" s="438"/>
      <c r="C30" s="439"/>
      <c r="D30" s="439"/>
      <c r="E30" s="439"/>
      <c r="F30" s="439"/>
      <c r="G30" s="440"/>
      <c r="H30" s="438"/>
      <c r="I30" s="439"/>
      <c r="J30" s="439"/>
      <c r="K30" s="440"/>
      <c r="L30" s="5"/>
    </row>
    <row r="31" spans="1:12" ht="30" customHeight="1">
      <c r="A31" s="27"/>
      <c r="B31" s="438"/>
      <c r="C31" s="439"/>
      <c r="D31" s="439"/>
      <c r="E31" s="439"/>
      <c r="F31" s="439"/>
      <c r="G31" s="440"/>
      <c r="H31" s="438"/>
      <c r="I31" s="439"/>
      <c r="J31" s="439"/>
      <c r="K31" s="440"/>
      <c r="L31" s="5"/>
    </row>
    <row r="32" spans="1:12" ht="14.25">
      <c r="A32" s="27"/>
      <c r="B32" s="441"/>
      <c r="C32" s="442"/>
      <c r="D32" s="442"/>
      <c r="E32" s="442"/>
      <c r="F32" s="442"/>
      <c r="G32" s="443"/>
      <c r="H32" s="441"/>
      <c r="I32" s="442"/>
      <c r="J32" s="442"/>
      <c r="K32" s="443"/>
      <c r="L32" s="5"/>
    </row>
    <row r="33" spans="1:11" ht="14.25">
      <c r="A33" s="27"/>
      <c r="B33" s="5"/>
      <c r="C33" s="5"/>
      <c r="E33" s="5"/>
      <c r="F33" s="5"/>
      <c r="G33" s="5"/>
      <c r="H33" s="5"/>
      <c r="I33" s="5"/>
      <c r="J33" s="5"/>
      <c r="K33" s="5"/>
    </row>
    <row r="34" spans="1:11" ht="14.25">
      <c r="A34" s="30"/>
      <c r="B34" s="5"/>
      <c r="C34" s="5"/>
      <c r="E34" s="5"/>
      <c r="F34" s="5"/>
      <c r="G34" s="5"/>
      <c r="H34" s="5"/>
      <c r="I34" s="5"/>
      <c r="J34" s="5"/>
      <c r="K34" s="5"/>
    </row>
    <row r="35" spans="1:11" ht="14.25">
      <c r="A35" s="28"/>
      <c r="B35" s="5"/>
      <c r="C35" s="5"/>
      <c r="E35" s="5"/>
      <c r="F35" s="5"/>
      <c r="G35" s="5"/>
      <c r="H35" s="5"/>
      <c r="I35" s="5"/>
      <c r="J35" s="5"/>
      <c r="K35" s="5"/>
    </row>
    <row r="36" spans="1:11" ht="14.25">
      <c r="A36" s="28"/>
      <c r="B36" s="5"/>
      <c r="C36" s="5"/>
      <c r="E36" s="5"/>
      <c r="F36" s="5"/>
      <c r="G36" s="5"/>
      <c r="H36" s="5"/>
      <c r="I36" s="5"/>
      <c r="J36" s="5"/>
      <c r="K36" s="5"/>
    </row>
    <row r="37" spans="1:11" ht="14.25">
      <c r="A37" s="28"/>
      <c r="B37" s="5"/>
      <c r="C37" s="5"/>
      <c r="E37" s="5"/>
      <c r="F37" s="5"/>
      <c r="G37" s="5"/>
      <c r="H37" s="5"/>
      <c r="I37" s="5"/>
      <c r="J37" s="5"/>
      <c r="K37" s="5"/>
    </row>
    <row r="38" spans="1:11" ht="14.25">
      <c r="A38" s="28"/>
      <c r="B38" s="5"/>
      <c r="C38" s="5"/>
      <c r="E38" s="5"/>
      <c r="F38" s="5"/>
      <c r="G38" s="5"/>
      <c r="H38" s="5"/>
      <c r="I38" s="5"/>
      <c r="J38" s="5"/>
      <c r="K38" s="5"/>
    </row>
    <row r="39" spans="1:11" ht="14.25">
      <c r="A39" s="28"/>
      <c r="B39" s="5"/>
      <c r="C39" s="5"/>
      <c r="E39" s="5"/>
      <c r="F39" s="5"/>
      <c r="G39" s="5"/>
      <c r="H39" s="5"/>
      <c r="I39" s="5"/>
      <c r="J39" s="5"/>
      <c r="K39" s="5"/>
    </row>
    <row r="40" spans="1:11" ht="14.25">
      <c r="A40" s="28"/>
      <c r="B40" s="5"/>
      <c r="C40" s="5"/>
      <c r="E40" s="5"/>
      <c r="F40" s="5"/>
      <c r="G40" s="5"/>
      <c r="H40" s="5"/>
      <c r="I40" s="5"/>
      <c r="J40" s="5"/>
      <c r="K40" s="5"/>
    </row>
    <row r="41" spans="1:11" ht="14.25">
      <c r="A41" s="28"/>
      <c r="B41" s="5"/>
      <c r="C41" s="5"/>
      <c r="E41" s="5"/>
      <c r="F41" s="5"/>
      <c r="G41" s="5"/>
      <c r="H41" s="5"/>
      <c r="I41" s="5"/>
      <c r="J41" s="5"/>
      <c r="K41" s="5"/>
    </row>
    <row r="42" spans="1:11" ht="14.25">
      <c r="A42" s="28"/>
      <c r="B42" s="5"/>
      <c r="C42" s="5"/>
      <c r="E42" s="5"/>
      <c r="F42" s="5"/>
      <c r="G42" s="5"/>
      <c r="H42" s="5"/>
      <c r="I42" s="5"/>
      <c r="J42" s="5"/>
      <c r="K42" s="5"/>
    </row>
    <row r="43" spans="1:11" ht="14.25">
      <c r="A43" s="28"/>
    </row>
    <row r="44" spans="1:11" ht="14.25">
      <c r="A44" s="28"/>
    </row>
    <row r="45" spans="1:11" ht="14.25">
      <c r="A45" s="28"/>
    </row>
    <row r="46" spans="1:11" ht="14.25">
      <c r="A46" s="28"/>
    </row>
    <row r="47" spans="1:11" ht="14.25">
      <c r="A47" s="28"/>
    </row>
  </sheetData>
  <mergeCells count="29">
    <mergeCell ref="B5:B8"/>
    <mergeCell ref="E5:F5"/>
    <mergeCell ref="G5:K5"/>
    <mergeCell ref="E6:F9"/>
    <mergeCell ref="G6:K9"/>
    <mergeCell ref="B1:B2"/>
    <mergeCell ref="E1:E2"/>
    <mergeCell ref="G1:G2"/>
    <mergeCell ref="I1:I2"/>
    <mergeCell ref="I4:K4"/>
    <mergeCell ref="B11:C11"/>
    <mergeCell ref="E11:K11"/>
    <mergeCell ref="B12:C14"/>
    <mergeCell ref="E12:K12"/>
    <mergeCell ref="E13:K13"/>
    <mergeCell ref="E14:K14"/>
    <mergeCell ref="E23:K23"/>
    <mergeCell ref="B26:G32"/>
    <mergeCell ref="H26:K32"/>
    <mergeCell ref="B15:C17"/>
    <mergeCell ref="E15:K15"/>
    <mergeCell ref="E16:K16"/>
    <mergeCell ref="E17:K17"/>
    <mergeCell ref="B18:C23"/>
    <mergeCell ref="E18:K18"/>
    <mergeCell ref="E19:K19"/>
    <mergeCell ref="E20:K20"/>
    <mergeCell ref="E21:K21"/>
    <mergeCell ref="E22:K22"/>
  </mergeCells>
  <phoneticPr fontId="1"/>
  <hyperlinks>
    <hyperlink ref="I4:K4" location="データ一覧表!A12" tooltip="ﾃﾞｰﾀ一覧表のシートへ戻る" display="ユニット番号　22C008L22"/>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00CC"/>
  </sheetPr>
  <dimension ref="A1:K47"/>
  <sheetViews>
    <sheetView workbookViewId="0">
      <selection activeCell="I4" sqref="I4:K4"/>
    </sheetView>
  </sheetViews>
  <sheetFormatPr defaultRowHeight="13.5"/>
  <cols>
    <col min="1" max="1" width="10.625" style="1" customWidth="1"/>
    <col min="2" max="2" width="12.625" style="5" customWidth="1"/>
    <col min="3" max="3" width="3.625" style="5" customWidth="1"/>
    <col min="4" max="4" width="3.625" style="106" customWidth="1"/>
    <col min="5" max="5" width="12.625" style="5" customWidth="1"/>
    <col min="6" max="6" width="2.625" style="5" customWidth="1"/>
    <col min="7" max="7" width="12.625" style="5" customWidth="1"/>
    <col min="8" max="8" width="2.625" style="5" customWidth="1"/>
    <col min="9" max="11" width="12.625" style="5" customWidth="1"/>
    <col min="12" max="258" width="9" style="5"/>
    <col min="259" max="259" width="12.625" style="5" customWidth="1"/>
    <col min="260" max="260" width="2.625" style="5" customWidth="1"/>
    <col min="261" max="261" width="12.625" style="5" customWidth="1"/>
    <col min="262" max="262" width="2.625" style="5" customWidth="1"/>
    <col min="263" max="263" width="12.625" style="5" customWidth="1"/>
    <col min="264" max="264" width="2.625" style="5" customWidth="1"/>
    <col min="265" max="267" width="12.625" style="5" customWidth="1"/>
    <col min="268" max="514" width="9" style="5"/>
    <col min="515" max="515" width="12.625" style="5" customWidth="1"/>
    <col min="516" max="516" width="2.625" style="5" customWidth="1"/>
    <col min="517" max="517" width="12.625" style="5" customWidth="1"/>
    <col min="518" max="518" width="2.625" style="5" customWidth="1"/>
    <col min="519" max="519" width="12.625" style="5" customWidth="1"/>
    <col min="520" max="520" width="2.625" style="5" customWidth="1"/>
    <col min="521" max="523" width="12.625" style="5" customWidth="1"/>
    <col min="524" max="770" width="9" style="5"/>
    <col min="771" max="771" width="12.625" style="5" customWidth="1"/>
    <col min="772" max="772" width="2.625" style="5" customWidth="1"/>
    <col min="773" max="773" width="12.625" style="5" customWidth="1"/>
    <col min="774" max="774" width="2.625" style="5" customWidth="1"/>
    <col min="775" max="775" width="12.625" style="5" customWidth="1"/>
    <col min="776" max="776" width="2.625" style="5" customWidth="1"/>
    <col min="777" max="779" width="12.625" style="5" customWidth="1"/>
    <col min="780" max="1026" width="9" style="5"/>
    <col min="1027" max="1027" width="12.625" style="5" customWidth="1"/>
    <col min="1028" max="1028" width="2.625" style="5" customWidth="1"/>
    <col min="1029" max="1029" width="12.625" style="5" customWidth="1"/>
    <col min="1030" max="1030" width="2.625" style="5" customWidth="1"/>
    <col min="1031" max="1031" width="12.625" style="5" customWidth="1"/>
    <col min="1032" max="1032" width="2.625" style="5" customWidth="1"/>
    <col min="1033" max="1035" width="12.625" style="5" customWidth="1"/>
    <col min="1036" max="1282" width="9" style="5"/>
    <col min="1283" max="1283" width="12.625" style="5" customWidth="1"/>
    <col min="1284" max="1284" width="2.625" style="5" customWidth="1"/>
    <col min="1285" max="1285" width="12.625" style="5" customWidth="1"/>
    <col min="1286" max="1286" width="2.625" style="5" customWidth="1"/>
    <col min="1287" max="1287" width="12.625" style="5" customWidth="1"/>
    <col min="1288" max="1288" width="2.625" style="5" customWidth="1"/>
    <col min="1289" max="1291" width="12.625" style="5" customWidth="1"/>
    <col min="1292" max="1538" width="9" style="5"/>
    <col min="1539" max="1539" width="12.625" style="5" customWidth="1"/>
    <col min="1540" max="1540" width="2.625" style="5" customWidth="1"/>
    <col min="1541" max="1541" width="12.625" style="5" customWidth="1"/>
    <col min="1542" max="1542" width="2.625" style="5" customWidth="1"/>
    <col min="1543" max="1543" width="12.625" style="5" customWidth="1"/>
    <col min="1544" max="1544" width="2.625" style="5" customWidth="1"/>
    <col min="1545" max="1547" width="12.625" style="5" customWidth="1"/>
    <col min="1548" max="1794" width="9" style="5"/>
    <col min="1795" max="1795" width="12.625" style="5" customWidth="1"/>
    <col min="1796" max="1796" width="2.625" style="5" customWidth="1"/>
    <col min="1797" max="1797" width="12.625" style="5" customWidth="1"/>
    <col min="1798" max="1798" width="2.625" style="5" customWidth="1"/>
    <col min="1799" max="1799" width="12.625" style="5" customWidth="1"/>
    <col min="1800" max="1800" width="2.625" style="5" customWidth="1"/>
    <col min="1801" max="1803" width="12.625" style="5" customWidth="1"/>
    <col min="1804" max="2050" width="9" style="5"/>
    <col min="2051" max="2051" width="12.625" style="5" customWidth="1"/>
    <col min="2052" max="2052" width="2.625" style="5" customWidth="1"/>
    <col min="2053" max="2053" width="12.625" style="5" customWidth="1"/>
    <col min="2054" max="2054" width="2.625" style="5" customWidth="1"/>
    <col min="2055" max="2055" width="12.625" style="5" customWidth="1"/>
    <col min="2056" max="2056" width="2.625" style="5" customWidth="1"/>
    <col min="2057" max="2059" width="12.625" style="5" customWidth="1"/>
    <col min="2060" max="2306" width="9" style="5"/>
    <col min="2307" max="2307" width="12.625" style="5" customWidth="1"/>
    <col min="2308" max="2308" width="2.625" style="5" customWidth="1"/>
    <col min="2309" max="2309" width="12.625" style="5" customWidth="1"/>
    <col min="2310" max="2310" width="2.625" style="5" customWidth="1"/>
    <col min="2311" max="2311" width="12.625" style="5" customWidth="1"/>
    <col min="2312" max="2312" width="2.625" style="5" customWidth="1"/>
    <col min="2313" max="2315" width="12.625" style="5" customWidth="1"/>
    <col min="2316" max="2562" width="9" style="5"/>
    <col min="2563" max="2563" width="12.625" style="5" customWidth="1"/>
    <col min="2564" max="2564" width="2.625" style="5" customWidth="1"/>
    <col min="2565" max="2565" width="12.625" style="5" customWidth="1"/>
    <col min="2566" max="2566" width="2.625" style="5" customWidth="1"/>
    <col min="2567" max="2567" width="12.625" style="5" customWidth="1"/>
    <col min="2568" max="2568" width="2.625" style="5" customWidth="1"/>
    <col min="2569" max="2571" width="12.625" style="5" customWidth="1"/>
    <col min="2572" max="2818" width="9" style="5"/>
    <col min="2819" max="2819" width="12.625" style="5" customWidth="1"/>
    <col min="2820" max="2820" width="2.625" style="5" customWidth="1"/>
    <col min="2821" max="2821" width="12.625" style="5" customWidth="1"/>
    <col min="2822" max="2822" width="2.625" style="5" customWidth="1"/>
    <col min="2823" max="2823" width="12.625" style="5" customWidth="1"/>
    <col min="2824" max="2824" width="2.625" style="5" customWidth="1"/>
    <col min="2825" max="2827" width="12.625" style="5" customWidth="1"/>
    <col min="2828" max="3074" width="9" style="5"/>
    <col min="3075" max="3075" width="12.625" style="5" customWidth="1"/>
    <col min="3076" max="3076" width="2.625" style="5" customWidth="1"/>
    <col min="3077" max="3077" width="12.625" style="5" customWidth="1"/>
    <col min="3078" max="3078" width="2.625" style="5" customWidth="1"/>
    <col min="3079" max="3079" width="12.625" style="5" customWidth="1"/>
    <col min="3080" max="3080" width="2.625" style="5" customWidth="1"/>
    <col min="3081" max="3083" width="12.625" style="5" customWidth="1"/>
    <col min="3084" max="3330" width="9" style="5"/>
    <col min="3331" max="3331" width="12.625" style="5" customWidth="1"/>
    <col min="3332" max="3332" width="2.625" style="5" customWidth="1"/>
    <col min="3333" max="3333" width="12.625" style="5" customWidth="1"/>
    <col min="3334" max="3334" width="2.625" style="5" customWidth="1"/>
    <col min="3335" max="3335" width="12.625" style="5" customWidth="1"/>
    <col min="3336" max="3336" width="2.625" style="5" customWidth="1"/>
    <col min="3337" max="3339" width="12.625" style="5" customWidth="1"/>
    <col min="3340" max="3586" width="9" style="5"/>
    <col min="3587" max="3587" width="12.625" style="5" customWidth="1"/>
    <col min="3588" max="3588" width="2.625" style="5" customWidth="1"/>
    <col min="3589" max="3589" width="12.625" style="5" customWidth="1"/>
    <col min="3590" max="3590" width="2.625" style="5" customWidth="1"/>
    <col min="3591" max="3591" width="12.625" style="5" customWidth="1"/>
    <col min="3592" max="3592" width="2.625" style="5" customWidth="1"/>
    <col min="3593" max="3595" width="12.625" style="5" customWidth="1"/>
    <col min="3596" max="3842" width="9" style="5"/>
    <col min="3843" max="3843" width="12.625" style="5" customWidth="1"/>
    <col min="3844" max="3844" width="2.625" style="5" customWidth="1"/>
    <col min="3845" max="3845" width="12.625" style="5" customWidth="1"/>
    <col min="3846" max="3846" width="2.625" style="5" customWidth="1"/>
    <col min="3847" max="3847" width="12.625" style="5" customWidth="1"/>
    <col min="3848" max="3848" width="2.625" style="5" customWidth="1"/>
    <col min="3849" max="3851" width="12.625" style="5" customWidth="1"/>
    <col min="3852" max="4098" width="9" style="5"/>
    <col min="4099" max="4099" width="12.625" style="5" customWidth="1"/>
    <col min="4100" max="4100" width="2.625" style="5" customWidth="1"/>
    <col min="4101" max="4101" width="12.625" style="5" customWidth="1"/>
    <col min="4102" max="4102" width="2.625" style="5" customWidth="1"/>
    <col min="4103" max="4103" width="12.625" style="5" customWidth="1"/>
    <col min="4104" max="4104" width="2.625" style="5" customWidth="1"/>
    <col min="4105" max="4107" width="12.625" style="5" customWidth="1"/>
    <col min="4108" max="4354" width="9" style="5"/>
    <col min="4355" max="4355" width="12.625" style="5" customWidth="1"/>
    <col min="4356" max="4356" width="2.625" style="5" customWidth="1"/>
    <col min="4357" max="4357" width="12.625" style="5" customWidth="1"/>
    <col min="4358" max="4358" width="2.625" style="5" customWidth="1"/>
    <col min="4359" max="4359" width="12.625" style="5" customWidth="1"/>
    <col min="4360" max="4360" width="2.625" style="5" customWidth="1"/>
    <col min="4361" max="4363" width="12.625" style="5" customWidth="1"/>
    <col min="4364" max="4610" width="9" style="5"/>
    <col min="4611" max="4611" width="12.625" style="5" customWidth="1"/>
    <col min="4612" max="4612" width="2.625" style="5" customWidth="1"/>
    <col min="4613" max="4613" width="12.625" style="5" customWidth="1"/>
    <col min="4614" max="4614" width="2.625" style="5" customWidth="1"/>
    <col min="4615" max="4615" width="12.625" style="5" customWidth="1"/>
    <col min="4616" max="4616" width="2.625" style="5" customWidth="1"/>
    <col min="4617" max="4619" width="12.625" style="5" customWidth="1"/>
    <col min="4620" max="4866" width="9" style="5"/>
    <col min="4867" max="4867" width="12.625" style="5" customWidth="1"/>
    <col min="4868" max="4868" width="2.625" style="5" customWidth="1"/>
    <col min="4869" max="4869" width="12.625" style="5" customWidth="1"/>
    <col min="4870" max="4870" width="2.625" style="5" customWidth="1"/>
    <col min="4871" max="4871" width="12.625" style="5" customWidth="1"/>
    <col min="4872" max="4872" width="2.625" style="5" customWidth="1"/>
    <col min="4873" max="4875" width="12.625" style="5" customWidth="1"/>
    <col min="4876" max="5122" width="9" style="5"/>
    <col min="5123" max="5123" width="12.625" style="5" customWidth="1"/>
    <col min="5124" max="5124" width="2.625" style="5" customWidth="1"/>
    <col min="5125" max="5125" width="12.625" style="5" customWidth="1"/>
    <col min="5126" max="5126" width="2.625" style="5" customWidth="1"/>
    <col min="5127" max="5127" width="12.625" style="5" customWidth="1"/>
    <col min="5128" max="5128" width="2.625" style="5" customWidth="1"/>
    <col min="5129" max="5131" width="12.625" style="5" customWidth="1"/>
    <col min="5132" max="5378" width="9" style="5"/>
    <col min="5379" max="5379" width="12.625" style="5" customWidth="1"/>
    <col min="5380" max="5380" width="2.625" style="5" customWidth="1"/>
    <col min="5381" max="5381" width="12.625" style="5" customWidth="1"/>
    <col min="5382" max="5382" width="2.625" style="5" customWidth="1"/>
    <col min="5383" max="5383" width="12.625" style="5" customWidth="1"/>
    <col min="5384" max="5384" width="2.625" style="5" customWidth="1"/>
    <col min="5385" max="5387" width="12.625" style="5" customWidth="1"/>
    <col min="5388" max="5634" width="9" style="5"/>
    <col min="5635" max="5635" width="12.625" style="5" customWidth="1"/>
    <col min="5636" max="5636" width="2.625" style="5" customWidth="1"/>
    <col min="5637" max="5637" width="12.625" style="5" customWidth="1"/>
    <col min="5638" max="5638" width="2.625" style="5" customWidth="1"/>
    <col min="5639" max="5639" width="12.625" style="5" customWidth="1"/>
    <col min="5640" max="5640" width="2.625" style="5" customWidth="1"/>
    <col min="5641" max="5643" width="12.625" style="5" customWidth="1"/>
    <col min="5644" max="5890" width="9" style="5"/>
    <col min="5891" max="5891" width="12.625" style="5" customWidth="1"/>
    <col min="5892" max="5892" width="2.625" style="5" customWidth="1"/>
    <col min="5893" max="5893" width="12.625" style="5" customWidth="1"/>
    <col min="5894" max="5894" width="2.625" style="5" customWidth="1"/>
    <col min="5895" max="5895" width="12.625" style="5" customWidth="1"/>
    <col min="5896" max="5896" width="2.625" style="5" customWidth="1"/>
    <col min="5897" max="5899" width="12.625" style="5" customWidth="1"/>
    <col min="5900" max="6146" width="9" style="5"/>
    <col min="6147" max="6147" width="12.625" style="5" customWidth="1"/>
    <col min="6148" max="6148" width="2.625" style="5" customWidth="1"/>
    <col min="6149" max="6149" width="12.625" style="5" customWidth="1"/>
    <col min="6150" max="6150" width="2.625" style="5" customWidth="1"/>
    <col min="6151" max="6151" width="12.625" style="5" customWidth="1"/>
    <col min="6152" max="6152" width="2.625" style="5" customWidth="1"/>
    <col min="6153" max="6155" width="12.625" style="5" customWidth="1"/>
    <col min="6156" max="6402" width="9" style="5"/>
    <col min="6403" max="6403" width="12.625" style="5" customWidth="1"/>
    <col min="6404" max="6404" width="2.625" style="5" customWidth="1"/>
    <col min="6405" max="6405" width="12.625" style="5" customWidth="1"/>
    <col min="6406" max="6406" width="2.625" style="5" customWidth="1"/>
    <col min="6407" max="6407" width="12.625" style="5" customWidth="1"/>
    <col min="6408" max="6408" width="2.625" style="5" customWidth="1"/>
    <col min="6409" max="6411" width="12.625" style="5" customWidth="1"/>
    <col min="6412" max="6658" width="9" style="5"/>
    <col min="6659" max="6659" width="12.625" style="5" customWidth="1"/>
    <col min="6660" max="6660" width="2.625" style="5" customWidth="1"/>
    <col min="6661" max="6661" width="12.625" style="5" customWidth="1"/>
    <col min="6662" max="6662" width="2.625" style="5" customWidth="1"/>
    <col min="6663" max="6663" width="12.625" style="5" customWidth="1"/>
    <col min="6664" max="6664" width="2.625" style="5" customWidth="1"/>
    <col min="6665" max="6667" width="12.625" style="5" customWidth="1"/>
    <col min="6668" max="6914" width="9" style="5"/>
    <col min="6915" max="6915" width="12.625" style="5" customWidth="1"/>
    <col min="6916" max="6916" width="2.625" style="5" customWidth="1"/>
    <col min="6917" max="6917" width="12.625" style="5" customWidth="1"/>
    <col min="6918" max="6918" width="2.625" style="5" customWidth="1"/>
    <col min="6919" max="6919" width="12.625" style="5" customWidth="1"/>
    <col min="6920" max="6920" width="2.625" style="5" customWidth="1"/>
    <col min="6921" max="6923" width="12.625" style="5" customWidth="1"/>
    <col min="6924" max="7170" width="9" style="5"/>
    <col min="7171" max="7171" width="12.625" style="5" customWidth="1"/>
    <col min="7172" max="7172" width="2.625" style="5" customWidth="1"/>
    <col min="7173" max="7173" width="12.625" style="5" customWidth="1"/>
    <col min="7174" max="7174" width="2.625" style="5" customWidth="1"/>
    <col min="7175" max="7175" width="12.625" style="5" customWidth="1"/>
    <col min="7176" max="7176" width="2.625" style="5" customWidth="1"/>
    <col min="7177" max="7179" width="12.625" style="5" customWidth="1"/>
    <col min="7180" max="7426" width="9" style="5"/>
    <col min="7427" max="7427" width="12.625" style="5" customWidth="1"/>
    <col min="7428" max="7428" width="2.625" style="5" customWidth="1"/>
    <col min="7429" max="7429" width="12.625" style="5" customWidth="1"/>
    <col min="7430" max="7430" width="2.625" style="5" customWidth="1"/>
    <col min="7431" max="7431" width="12.625" style="5" customWidth="1"/>
    <col min="7432" max="7432" width="2.625" style="5" customWidth="1"/>
    <col min="7433" max="7435" width="12.625" style="5" customWidth="1"/>
    <col min="7436" max="7682" width="9" style="5"/>
    <col min="7683" max="7683" width="12.625" style="5" customWidth="1"/>
    <col min="7684" max="7684" width="2.625" style="5" customWidth="1"/>
    <col min="7685" max="7685" width="12.625" style="5" customWidth="1"/>
    <col min="7686" max="7686" width="2.625" style="5" customWidth="1"/>
    <col min="7687" max="7687" width="12.625" style="5" customWidth="1"/>
    <col min="7688" max="7688" width="2.625" style="5" customWidth="1"/>
    <col min="7689" max="7691" width="12.625" style="5" customWidth="1"/>
    <col min="7692" max="7938" width="9" style="5"/>
    <col min="7939" max="7939" width="12.625" style="5" customWidth="1"/>
    <col min="7940" max="7940" width="2.625" style="5" customWidth="1"/>
    <col min="7941" max="7941" width="12.625" style="5" customWidth="1"/>
    <col min="7942" max="7942" width="2.625" style="5" customWidth="1"/>
    <col min="7943" max="7943" width="12.625" style="5" customWidth="1"/>
    <col min="7944" max="7944" width="2.625" style="5" customWidth="1"/>
    <col min="7945" max="7947" width="12.625" style="5" customWidth="1"/>
    <col min="7948" max="8194" width="9" style="5"/>
    <col min="8195" max="8195" width="12.625" style="5" customWidth="1"/>
    <col min="8196" max="8196" width="2.625" style="5" customWidth="1"/>
    <col min="8197" max="8197" width="12.625" style="5" customWidth="1"/>
    <col min="8198" max="8198" width="2.625" style="5" customWidth="1"/>
    <col min="8199" max="8199" width="12.625" style="5" customWidth="1"/>
    <col min="8200" max="8200" width="2.625" style="5" customWidth="1"/>
    <col min="8201" max="8203" width="12.625" style="5" customWidth="1"/>
    <col min="8204" max="8450" width="9" style="5"/>
    <col min="8451" max="8451" width="12.625" style="5" customWidth="1"/>
    <col min="8452" max="8452" width="2.625" style="5" customWidth="1"/>
    <col min="8453" max="8453" width="12.625" style="5" customWidth="1"/>
    <col min="8454" max="8454" width="2.625" style="5" customWidth="1"/>
    <col min="8455" max="8455" width="12.625" style="5" customWidth="1"/>
    <col min="8456" max="8456" width="2.625" style="5" customWidth="1"/>
    <col min="8457" max="8459" width="12.625" style="5" customWidth="1"/>
    <col min="8460" max="8706" width="9" style="5"/>
    <col min="8707" max="8707" width="12.625" style="5" customWidth="1"/>
    <col min="8708" max="8708" width="2.625" style="5" customWidth="1"/>
    <col min="8709" max="8709" width="12.625" style="5" customWidth="1"/>
    <col min="8710" max="8710" width="2.625" style="5" customWidth="1"/>
    <col min="8711" max="8711" width="12.625" style="5" customWidth="1"/>
    <col min="8712" max="8712" width="2.625" style="5" customWidth="1"/>
    <col min="8713" max="8715" width="12.625" style="5" customWidth="1"/>
    <col min="8716" max="8962" width="9" style="5"/>
    <col min="8963" max="8963" width="12.625" style="5" customWidth="1"/>
    <col min="8964" max="8964" width="2.625" style="5" customWidth="1"/>
    <col min="8965" max="8965" width="12.625" style="5" customWidth="1"/>
    <col min="8966" max="8966" width="2.625" style="5" customWidth="1"/>
    <col min="8967" max="8967" width="12.625" style="5" customWidth="1"/>
    <col min="8968" max="8968" width="2.625" style="5" customWidth="1"/>
    <col min="8969" max="8971" width="12.625" style="5" customWidth="1"/>
    <col min="8972" max="9218" width="9" style="5"/>
    <col min="9219" max="9219" width="12.625" style="5" customWidth="1"/>
    <col min="9220" max="9220" width="2.625" style="5" customWidth="1"/>
    <col min="9221" max="9221" width="12.625" style="5" customWidth="1"/>
    <col min="9222" max="9222" width="2.625" style="5" customWidth="1"/>
    <col min="9223" max="9223" width="12.625" style="5" customWidth="1"/>
    <col min="9224" max="9224" width="2.625" style="5" customWidth="1"/>
    <col min="9225" max="9227" width="12.625" style="5" customWidth="1"/>
    <col min="9228" max="9474" width="9" style="5"/>
    <col min="9475" max="9475" width="12.625" style="5" customWidth="1"/>
    <col min="9476" max="9476" width="2.625" style="5" customWidth="1"/>
    <col min="9477" max="9477" width="12.625" style="5" customWidth="1"/>
    <col min="9478" max="9478" width="2.625" style="5" customWidth="1"/>
    <col min="9479" max="9479" width="12.625" style="5" customWidth="1"/>
    <col min="9480" max="9480" width="2.625" style="5" customWidth="1"/>
    <col min="9481" max="9483" width="12.625" style="5" customWidth="1"/>
    <col min="9484" max="9730" width="9" style="5"/>
    <col min="9731" max="9731" width="12.625" style="5" customWidth="1"/>
    <col min="9732" max="9732" width="2.625" style="5" customWidth="1"/>
    <col min="9733" max="9733" width="12.625" style="5" customWidth="1"/>
    <col min="9734" max="9734" width="2.625" style="5" customWidth="1"/>
    <col min="9735" max="9735" width="12.625" style="5" customWidth="1"/>
    <col min="9736" max="9736" width="2.625" style="5" customWidth="1"/>
    <col min="9737" max="9739" width="12.625" style="5" customWidth="1"/>
    <col min="9740" max="9986" width="9" style="5"/>
    <col min="9987" max="9987" width="12.625" style="5" customWidth="1"/>
    <col min="9988" max="9988" width="2.625" style="5" customWidth="1"/>
    <col min="9989" max="9989" width="12.625" style="5" customWidth="1"/>
    <col min="9990" max="9990" width="2.625" style="5" customWidth="1"/>
    <col min="9991" max="9991" width="12.625" style="5" customWidth="1"/>
    <col min="9992" max="9992" width="2.625" style="5" customWidth="1"/>
    <col min="9993" max="9995" width="12.625" style="5" customWidth="1"/>
    <col min="9996" max="10242" width="9" style="5"/>
    <col min="10243" max="10243" width="12.625" style="5" customWidth="1"/>
    <col min="10244" max="10244" width="2.625" style="5" customWidth="1"/>
    <col min="10245" max="10245" width="12.625" style="5" customWidth="1"/>
    <col min="10246" max="10246" width="2.625" style="5" customWidth="1"/>
    <col min="10247" max="10247" width="12.625" style="5" customWidth="1"/>
    <col min="10248" max="10248" width="2.625" style="5" customWidth="1"/>
    <col min="10249" max="10251" width="12.625" style="5" customWidth="1"/>
    <col min="10252" max="10498" width="9" style="5"/>
    <col min="10499" max="10499" width="12.625" style="5" customWidth="1"/>
    <col min="10500" max="10500" width="2.625" style="5" customWidth="1"/>
    <col min="10501" max="10501" width="12.625" style="5" customWidth="1"/>
    <col min="10502" max="10502" width="2.625" style="5" customWidth="1"/>
    <col min="10503" max="10503" width="12.625" style="5" customWidth="1"/>
    <col min="10504" max="10504" width="2.625" style="5" customWidth="1"/>
    <col min="10505" max="10507" width="12.625" style="5" customWidth="1"/>
    <col min="10508" max="10754" width="9" style="5"/>
    <col min="10755" max="10755" width="12.625" style="5" customWidth="1"/>
    <col min="10756" max="10756" width="2.625" style="5" customWidth="1"/>
    <col min="10757" max="10757" width="12.625" style="5" customWidth="1"/>
    <col min="10758" max="10758" width="2.625" style="5" customWidth="1"/>
    <col min="10759" max="10759" width="12.625" style="5" customWidth="1"/>
    <col min="10760" max="10760" width="2.625" style="5" customWidth="1"/>
    <col min="10761" max="10763" width="12.625" style="5" customWidth="1"/>
    <col min="10764" max="11010" width="9" style="5"/>
    <col min="11011" max="11011" width="12.625" style="5" customWidth="1"/>
    <col min="11012" max="11012" width="2.625" style="5" customWidth="1"/>
    <col min="11013" max="11013" width="12.625" style="5" customWidth="1"/>
    <col min="11014" max="11014" width="2.625" style="5" customWidth="1"/>
    <col min="11015" max="11015" width="12.625" style="5" customWidth="1"/>
    <col min="11016" max="11016" width="2.625" style="5" customWidth="1"/>
    <col min="11017" max="11019" width="12.625" style="5" customWidth="1"/>
    <col min="11020" max="11266" width="9" style="5"/>
    <col min="11267" max="11267" width="12.625" style="5" customWidth="1"/>
    <col min="11268" max="11268" width="2.625" style="5" customWidth="1"/>
    <col min="11269" max="11269" width="12.625" style="5" customWidth="1"/>
    <col min="11270" max="11270" width="2.625" style="5" customWidth="1"/>
    <col min="11271" max="11271" width="12.625" style="5" customWidth="1"/>
    <col min="11272" max="11272" width="2.625" style="5" customWidth="1"/>
    <col min="11273" max="11275" width="12.625" style="5" customWidth="1"/>
    <col min="11276" max="11522" width="9" style="5"/>
    <col min="11523" max="11523" width="12.625" style="5" customWidth="1"/>
    <col min="11524" max="11524" width="2.625" style="5" customWidth="1"/>
    <col min="11525" max="11525" width="12.625" style="5" customWidth="1"/>
    <col min="11526" max="11526" width="2.625" style="5" customWidth="1"/>
    <col min="11527" max="11527" width="12.625" style="5" customWidth="1"/>
    <col min="11528" max="11528" width="2.625" style="5" customWidth="1"/>
    <col min="11529" max="11531" width="12.625" style="5" customWidth="1"/>
    <col min="11532" max="11778" width="9" style="5"/>
    <col min="11779" max="11779" width="12.625" style="5" customWidth="1"/>
    <col min="11780" max="11780" width="2.625" style="5" customWidth="1"/>
    <col min="11781" max="11781" width="12.625" style="5" customWidth="1"/>
    <col min="11782" max="11782" width="2.625" style="5" customWidth="1"/>
    <col min="11783" max="11783" width="12.625" style="5" customWidth="1"/>
    <col min="11784" max="11784" width="2.625" style="5" customWidth="1"/>
    <col min="11785" max="11787" width="12.625" style="5" customWidth="1"/>
    <col min="11788" max="12034" width="9" style="5"/>
    <col min="12035" max="12035" width="12.625" style="5" customWidth="1"/>
    <col min="12036" max="12036" width="2.625" style="5" customWidth="1"/>
    <col min="12037" max="12037" width="12.625" style="5" customWidth="1"/>
    <col min="12038" max="12038" width="2.625" style="5" customWidth="1"/>
    <col min="12039" max="12039" width="12.625" style="5" customWidth="1"/>
    <col min="12040" max="12040" width="2.625" style="5" customWidth="1"/>
    <col min="12041" max="12043" width="12.625" style="5" customWidth="1"/>
    <col min="12044" max="12290" width="9" style="5"/>
    <col min="12291" max="12291" width="12.625" style="5" customWidth="1"/>
    <col min="12292" max="12292" width="2.625" style="5" customWidth="1"/>
    <col min="12293" max="12293" width="12.625" style="5" customWidth="1"/>
    <col min="12294" max="12294" width="2.625" style="5" customWidth="1"/>
    <col min="12295" max="12295" width="12.625" style="5" customWidth="1"/>
    <col min="12296" max="12296" width="2.625" style="5" customWidth="1"/>
    <col min="12297" max="12299" width="12.625" style="5" customWidth="1"/>
    <col min="12300" max="12546" width="9" style="5"/>
    <col min="12547" max="12547" width="12.625" style="5" customWidth="1"/>
    <col min="12548" max="12548" width="2.625" style="5" customWidth="1"/>
    <col min="12549" max="12549" width="12.625" style="5" customWidth="1"/>
    <col min="12550" max="12550" width="2.625" style="5" customWidth="1"/>
    <col min="12551" max="12551" width="12.625" style="5" customWidth="1"/>
    <col min="12552" max="12552" width="2.625" style="5" customWidth="1"/>
    <col min="12553" max="12555" width="12.625" style="5" customWidth="1"/>
    <col min="12556" max="12802" width="9" style="5"/>
    <col min="12803" max="12803" width="12.625" style="5" customWidth="1"/>
    <col min="12804" max="12804" width="2.625" style="5" customWidth="1"/>
    <col min="12805" max="12805" width="12.625" style="5" customWidth="1"/>
    <col min="12806" max="12806" width="2.625" style="5" customWidth="1"/>
    <col min="12807" max="12807" width="12.625" style="5" customWidth="1"/>
    <col min="12808" max="12808" width="2.625" style="5" customWidth="1"/>
    <col min="12809" max="12811" width="12.625" style="5" customWidth="1"/>
    <col min="12812" max="13058" width="9" style="5"/>
    <col min="13059" max="13059" width="12.625" style="5" customWidth="1"/>
    <col min="13060" max="13060" width="2.625" style="5" customWidth="1"/>
    <col min="13061" max="13061" width="12.625" style="5" customWidth="1"/>
    <col min="13062" max="13062" width="2.625" style="5" customWidth="1"/>
    <col min="13063" max="13063" width="12.625" style="5" customWidth="1"/>
    <col min="13064" max="13064" width="2.625" style="5" customWidth="1"/>
    <col min="13065" max="13067" width="12.625" style="5" customWidth="1"/>
    <col min="13068" max="13314" width="9" style="5"/>
    <col min="13315" max="13315" width="12.625" style="5" customWidth="1"/>
    <col min="13316" max="13316" width="2.625" style="5" customWidth="1"/>
    <col min="13317" max="13317" width="12.625" style="5" customWidth="1"/>
    <col min="13318" max="13318" width="2.625" style="5" customWidth="1"/>
    <col min="13319" max="13319" width="12.625" style="5" customWidth="1"/>
    <col min="13320" max="13320" width="2.625" style="5" customWidth="1"/>
    <col min="13321" max="13323" width="12.625" style="5" customWidth="1"/>
    <col min="13324" max="13570" width="9" style="5"/>
    <col min="13571" max="13571" width="12.625" style="5" customWidth="1"/>
    <col min="13572" max="13572" width="2.625" style="5" customWidth="1"/>
    <col min="13573" max="13573" width="12.625" style="5" customWidth="1"/>
    <col min="13574" max="13574" width="2.625" style="5" customWidth="1"/>
    <col min="13575" max="13575" width="12.625" style="5" customWidth="1"/>
    <col min="13576" max="13576" width="2.625" style="5" customWidth="1"/>
    <col min="13577" max="13579" width="12.625" style="5" customWidth="1"/>
    <col min="13580" max="13826" width="9" style="5"/>
    <col min="13827" max="13827" width="12.625" style="5" customWidth="1"/>
    <col min="13828" max="13828" width="2.625" style="5" customWidth="1"/>
    <col min="13829" max="13829" width="12.625" style="5" customWidth="1"/>
    <col min="13830" max="13830" width="2.625" style="5" customWidth="1"/>
    <col min="13831" max="13831" width="12.625" style="5" customWidth="1"/>
    <col min="13832" max="13832" width="2.625" style="5" customWidth="1"/>
    <col min="13833" max="13835" width="12.625" style="5" customWidth="1"/>
    <col min="13836" max="14082" width="9" style="5"/>
    <col min="14083" max="14083" width="12.625" style="5" customWidth="1"/>
    <col min="14084" max="14084" width="2.625" style="5" customWidth="1"/>
    <col min="14085" max="14085" width="12.625" style="5" customWidth="1"/>
    <col min="14086" max="14086" width="2.625" style="5" customWidth="1"/>
    <col min="14087" max="14087" width="12.625" style="5" customWidth="1"/>
    <col min="14088" max="14088" width="2.625" style="5" customWidth="1"/>
    <col min="14089" max="14091" width="12.625" style="5" customWidth="1"/>
    <col min="14092" max="14338" width="9" style="5"/>
    <col min="14339" max="14339" width="12.625" style="5" customWidth="1"/>
    <col min="14340" max="14340" width="2.625" style="5" customWidth="1"/>
    <col min="14341" max="14341" width="12.625" style="5" customWidth="1"/>
    <col min="14342" max="14342" width="2.625" style="5" customWidth="1"/>
    <col min="14343" max="14343" width="12.625" style="5" customWidth="1"/>
    <col min="14344" max="14344" width="2.625" style="5" customWidth="1"/>
    <col min="14345" max="14347" width="12.625" style="5" customWidth="1"/>
    <col min="14348" max="14594" width="9" style="5"/>
    <col min="14595" max="14595" width="12.625" style="5" customWidth="1"/>
    <col min="14596" max="14596" width="2.625" style="5" customWidth="1"/>
    <col min="14597" max="14597" width="12.625" style="5" customWidth="1"/>
    <col min="14598" max="14598" width="2.625" style="5" customWidth="1"/>
    <col min="14599" max="14599" width="12.625" style="5" customWidth="1"/>
    <col min="14600" max="14600" width="2.625" style="5" customWidth="1"/>
    <col min="14601" max="14603" width="12.625" style="5" customWidth="1"/>
    <col min="14604" max="14850" width="9" style="5"/>
    <col min="14851" max="14851" width="12.625" style="5" customWidth="1"/>
    <col min="14852" max="14852" width="2.625" style="5" customWidth="1"/>
    <col min="14853" max="14853" width="12.625" style="5" customWidth="1"/>
    <col min="14854" max="14854" width="2.625" style="5" customWidth="1"/>
    <col min="14855" max="14855" width="12.625" style="5" customWidth="1"/>
    <col min="14856" max="14856" width="2.625" style="5" customWidth="1"/>
    <col min="14857" max="14859" width="12.625" style="5" customWidth="1"/>
    <col min="14860" max="15106" width="9" style="5"/>
    <col min="15107" max="15107" width="12.625" style="5" customWidth="1"/>
    <col min="15108" max="15108" width="2.625" style="5" customWidth="1"/>
    <col min="15109" max="15109" width="12.625" style="5" customWidth="1"/>
    <col min="15110" max="15110" width="2.625" style="5" customWidth="1"/>
    <col min="15111" max="15111" width="12.625" style="5" customWidth="1"/>
    <col min="15112" max="15112" width="2.625" style="5" customWidth="1"/>
    <col min="15113" max="15115" width="12.625" style="5" customWidth="1"/>
    <col min="15116" max="15362" width="9" style="5"/>
    <col min="15363" max="15363" width="12.625" style="5" customWidth="1"/>
    <col min="15364" max="15364" width="2.625" style="5" customWidth="1"/>
    <col min="15365" max="15365" width="12.625" style="5" customWidth="1"/>
    <col min="15366" max="15366" width="2.625" style="5" customWidth="1"/>
    <col min="15367" max="15367" width="12.625" style="5" customWidth="1"/>
    <col min="15368" max="15368" width="2.625" style="5" customWidth="1"/>
    <col min="15369" max="15371" width="12.625" style="5" customWidth="1"/>
    <col min="15372" max="15618" width="9" style="5"/>
    <col min="15619" max="15619" width="12.625" style="5" customWidth="1"/>
    <col min="15620" max="15620" width="2.625" style="5" customWidth="1"/>
    <col min="15621" max="15621" width="12.625" style="5" customWidth="1"/>
    <col min="15622" max="15622" width="2.625" style="5" customWidth="1"/>
    <col min="15623" max="15623" width="12.625" style="5" customWidth="1"/>
    <col min="15624" max="15624" width="2.625" style="5" customWidth="1"/>
    <col min="15625" max="15627" width="12.625" style="5" customWidth="1"/>
    <col min="15628" max="15874" width="9" style="5"/>
    <col min="15875" max="15875" width="12.625" style="5" customWidth="1"/>
    <col min="15876" max="15876" width="2.625" style="5" customWidth="1"/>
    <col min="15877" max="15877" width="12.625" style="5" customWidth="1"/>
    <col min="15878" max="15878" width="2.625" style="5" customWidth="1"/>
    <col min="15879" max="15879" width="12.625" style="5" customWidth="1"/>
    <col min="15880" max="15880" width="2.625" style="5" customWidth="1"/>
    <col min="15881" max="15883" width="12.625" style="5" customWidth="1"/>
    <col min="15884" max="16130" width="9" style="5"/>
    <col min="16131" max="16131" width="12.625" style="5" customWidth="1"/>
    <col min="16132" max="16132" width="2.625" style="5" customWidth="1"/>
    <col min="16133" max="16133" width="12.625" style="5" customWidth="1"/>
    <col min="16134" max="16134" width="2.625" style="5" customWidth="1"/>
    <col min="16135" max="16135" width="12.625" style="5" customWidth="1"/>
    <col min="16136" max="16136" width="2.625" style="5" customWidth="1"/>
    <col min="16137" max="16139" width="12.625" style="5" customWidth="1"/>
    <col min="16140" max="16384" width="9" style="5"/>
  </cols>
  <sheetData>
    <row r="1" spans="1:11">
      <c r="B1" s="452" t="s">
        <v>147</v>
      </c>
      <c r="C1" s="2"/>
      <c r="D1" s="105"/>
      <c r="E1" s="450" t="s">
        <v>148</v>
      </c>
      <c r="F1" s="2"/>
      <c r="G1" s="454" t="s">
        <v>149</v>
      </c>
      <c r="H1" s="2"/>
      <c r="I1" s="454" t="s">
        <v>150</v>
      </c>
      <c r="J1" s="3"/>
      <c r="K1" s="4"/>
    </row>
    <row r="2" spans="1:11">
      <c r="B2" s="453"/>
      <c r="C2" s="2"/>
      <c r="D2" s="105"/>
      <c r="E2" s="451"/>
      <c r="F2" s="2"/>
      <c r="G2" s="454"/>
      <c r="H2" s="2"/>
      <c r="I2" s="454"/>
      <c r="J2" s="3"/>
      <c r="K2" s="6"/>
    </row>
    <row r="4" spans="1:11">
      <c r="B4" s="2"/>
      <c r="C4" s="2"/>
      <c r="D4" s="105"/>
      <c r="E4" s="2" t="s">
        <v>181</v>
      </c>
      <c r="F4" s="2"/>
      <c r="G4" s="2" t="s">
        <v>179</v>
      </c>
      <c r="H4" s="2"/>
      <c r="I4" s="455" t="s">
        <v>151</v>
      </c>
      <c r="J4" s="455"/>
      <c r="K4" s="455"/>
    </row>
    <row r="5" spans="1:11" ht="24.75" customHeight="1">
      <c r="B5" s="415" t="s">
        <v>17</v>
      </c>
      <c r="C5" s="2"/>
      <c r="D5" s="105"/>
      <c r="E5" s="456" t="s">
        <v>5</v>
      </c>
      <c r="F5" s="457"/>
      <c r="G5" s="457" t="s">
        <v>74</v>
      </c>
      <c r="H5" s="457"/>
      <c r="I5" s="457"/>
      <c r="J5" s="457"/>
      <c r="K5" s="457"/>
    </row>
    <row r="6" spans="1:11">
      <c r="B6" s="416"/>
      <c r="C6" s="2"/>
      <c r="D6" s="105"/>
      <c r="E6" s="456" t="s">
        <v>6</v>
      </c>
      <c r="F6" s="457"/>
      <c r="G6" s="409" t="s">
        <v>75</v>
      </c>
      <c r="H6" s="458"/>
      <c r="I6" s="458"/>
      <c r="J6" s="458"/>
      <c r="K6" s="459"/>
    </row>
    <row r="7" spans="1:11">
      <c r="B7" s="416"/>
      <c r="C7" s="2"/>
      <c r="D7" s="105"/>
      <c r="E7" s="457"/>
      <c r="F7" s="457"/>
      <c r="G7" s="460"/>
      <c r="H7" s="461"/>
      <c r="I7" s="461"/>
      <c r="J7" s="461"/>
      <c r="K7" s="462"/>
    </row>
    <row r="8" spans="1:11">
      <c r="B8" s="417"/>
      <c r="C8" s="2"/>
      <c r="D8" s="105"/>
      <c r="E8" s="457"/>
      <c r="F8" s="457"/>
      <c r="G8" s="460"/>
      <c r="H8" s="461"/>
      <c r="I8" s="461"/>
      <c r="J8" s="461"/>
      <c r="K8" s="462"/>
    </row>
    <row r="9" spans="1:11">
      <c r="B9" s="2"/>
      <c r="C9" s="2"/>
      <c r="D9" s="105"/>
      <c r="E9" s="457"/>
      <c r="F9" s="457"/>
      <c r="G9" s="463"/>
      <c r="H9" s="464"/>
      <c r="I9" s="464"/>
      <c r="J9" s="464"/>
      <c r="K9" s="465"/>
    </row>
    <row r="10" spans="1:11">
      <c r="A10" s="24" t="s">
        <v>393</v>
      </c>
    </row>
    <row r="11" spans="1:11">
      <c r="A11" s="25" t="s">
        <v>394</v>
      </c>
      <c r="B11" s="418" t="s">
        <v>7</v>
      </c>
      <c r="C11" s="418"/>
      <c r="D11" s="128" t="s">
        <v>395</v>
      </c>
      <c r="E11" s="418" t="s">
        <v>395</v>
      </c>
      <c r="F11" s="418"/>
      <c r="G11" s="418"/>
      <c r="H11" s="418"/>
      <c r="I11" s="418"/>
      <c r="J11" s="418"/>
      <c r="K11" s="418"/>
    </row>
    <row r="12" spans="1:11" ht="42" customHeight="1">
      <c r="A12" s="26"/>
      <c r="B12" s="498" t="s">
        <v>76</v>
      </c>
      <c r="C12" s="517"/>
      <c r="D12" s="112"/>
      <c r="E12" s="423" t="s">
        <v>152</v>
      </c>
      <c r="F12" s="423"/>
      <c r="G12" s="423"/>
      <c r="H12" s="423"/>
      <c r="I12" s="423"/>
      <c r="J12" s="423"/>
      <c r="K12" s="424"/>
    </row>
    <row r="13" spans="1:11" ht="42" customHeight="1">
      <c r="A13" s="26"/>
      <c r="B13" s="512"/>
      <c r="C13" s="513"/>
      <c r="D13" s="113"/>
      <c r="E13" s="425" t="s">
        <v>153</v>
      </c>
      <c r="F13" s="425"/>
      <c r="G13" s="425"/>
      <c r="H13" s="425"/>
      <c r="I13" s="425"/>
      <c r="J13" s="425"/>
      <c r="K13" s="466"/>
    </row>
    <row r="14" spans="1:11" ht="43.5" customHeight="1">
      <c r="A14" s="26"/>
      <c r="B14" s="512"/>
      <c r="C14" s="513"/>
      <c r="D14" s="113"/>
      <c r="E14" s="425" t="s">
        <v>154</v>
      </c>
      <c r="F14" s="426"/>
      <c r="G14" s="426"/>
      <c r="H14" s="426"/>
      <c r="I14" s="426"/>
      <c r="J14" s="426"/>
      <c r="K14" s="427"/>
    </row>
    <row r="15" spans="1:11" ht="36" customHeight="1">
      <c r="A15" s="26"/>
      <c r="B15" s="514"/>
      <c r="C15" s="515"/>
      <c r="D15" s="114"/>
      <c r="E15" s="504"/>
      <c r="F15" s="522"/>
      <c r="G15" s="522"/>
      <c r="H15" s="522"/>
      <c r="I15" s="522"/>
      <c r="J15" s="522"/>
      <c r="K15" s="523"/>
    </row>
    <row r="16" spans="1:11" ht="36" customHeight="1">
      <c r="A16" s="26"/>
      <c r="B16" s="409" t="s">
        <v>155</v>
      </c>
      <c r="C16" s="410"/>
      <c r="D16" s="113"/>
      <c r="E16" s="425" t="s">
        <v>80</v>
      </c>
      <c r="F16" s="425"/>
      <c r="G16" s="425"/>
      <c r="H16" s="425"/>
      <c r="I16" s="425"/>
      <c r="J16" s="425"/>
      <c r="K16" s="466"/>
    </row>
    <row r="17" spans="1:11" ht="58.5" customHeight="1">
      <c r="A17" s="26"/>
      <c r="B17" s="413"/>
      <c r="C17" s="414"/>
      <c r="D17" s="114"/>
      <c r="E17" s="504" t="s">
        <v>156</v>
      </c>
      <c r="F17" s="504"/>
      <c r="G17" s="504"/>
      <c r="H17" s="504"/>
      <c r="I17" s="504"/>
      <c r="J17" s="504"/>
      <c r="K17" s="521"/>
    </row>
    <row r="18" spans="1:11" ht="48.75" customHeight="1">
      <c r="A18" s="26"/>
      <c r="B18" s="409" t="s">
        <v>157</v>
      </c>
      <c r="C18" s="410"/>
      <c r="D18" s="113"/>
      <c r="E18" s="425" t="s">
        <v>158</v>
      </c>
      <c r="F18" s="425"/>
      <c r="G18" s="425"/>
      <c r="H18" s="425"/>
      <c r="I18" s="425"/>
      <c r="J18" s="425"/>
      <c r="K18" s="466"/>
    </row>
    <row r="19" spans="1:11" ht="27" customHeight="1">
      <c r="A19" s="26"/>
      <c r="B19" s="411"/>
      <c r="C19" s="412"/>
      <c r="D19" s="113"/>
      <c r="E19" s="425"/>
      <c r="F19" s="425"/>
      <c r="G19" s="425"/>
      <c r="H19" s="425"/>
      <c r="I19" s="425"/>
      <c r="J19" s="425"/>
      <c r="K19" s="466"/>
    </row>
    <row r="20" spans="1:11" ht="30" customHeight="1">
      <c r="A20" s="26"/>
      <c r="B20" s="413"/>
      <c r="C20" s="414"/>
      <c r="D20" s="114"/>
      <c r="E20" s="484"/>
      <c r="F20" s="484"/>
      <c r="G20" s="484"/>
      <c r="H20" s="484"/>
      <c r="I20" s="484"/>
      <c r="J20" s="484"/>
      <c r="K20" s="485"/>
    </row>
    <row r="21" spans="1:11" ht="14.25">
      <c r="A21" s="26"/>
      <c r="D21" s="124"/>
    </row>
    <row r="22" spans="1:11" ht="14.25">
      <c r="A22" s="26"/>
      <c r="B22" s="2" t="s">
        <v>9</v>
      </c>
      <c r="C22" s="2"/>
      <c r="D22" s="119"/>
      <c r="E22" s="2"/>
      <c r="F22" s="2"/>
      <c r="G22" s="2"/>
      <c r="H22" s="2"/>
      <c r="I22" s="2"/>
      <c r="J22" s="2"/>
      <c r="K22" s="2"/>
    </row>
    <row r="23" spans="1:11" ht="13.5" customHeight="1">
      <c r="A23" s="26"/>
      <c r="B23" s="435" t="s">
        <v>159</v>
      </c>
      <c r="C23" s="436"/>
      <c r="D23" s="436"/>
      <c r="E23" s="436"/>
      <c r="F23" s="436"/>
      <c r="G23" s="437"/>
      <c r="H23" s="435"/>
      <c r="I23" s="436"/>
      <c r="J23" s="436"/>
      <c r="K23" s="437"/>
    </row>
    <row r="24" spans="1:11" ht="14.25">
      <c r="A24" s="26"/>
      <c r="B24" s="438"/>
      <c r="C24" s="439"/>
      <c r="D24" s="439"/>
      <c r="E24" s="439"/>
      <c r="F24" s="439"/>
      <c r="G24" s="440"/>
      <c r="H24" s="438"/>
      <c r="I24" s="439"/>
      <c r="J24" s="439"/>
      <c r="K24" s="440"/>
    </row>
    <row r="25" spans="1:11" ht="14.25">
      <c r="A25" s="26"/>
      <c r="B25" s="438"/>
      <c r="C25" s="439"/>
      <c r="D25" s="439"/>
      <c r="E25" s="439"/>
      <c r="F25" s="439"/>
      <c r="G25" s="440"/>
      <c r="H25" s="438"/>
      <c r="I25" s="439"/>
      <c r="J25" s="439"/>
      <c r="K25" s="440"/>
    </row>
    <row r="26" spans="1:11" ht="14.25">
      <c r="A26" s="26"/>
      <c r="B26" s="438"/>
      <c r="C26" s="439"/>
      <c r="D26" s="439"/>
      <c r="E26" s="439"/>
      <c r="F26" s="439"/>
      <c r="G26" s="440"/>
      <c r="H26" s="438"/>
      <c r="I26" s="439"/>
      <c r="J26" s="439"/>
      <c r="K26" s="440"/>
    </row>
    <row r="27" spans="1:11" ht="14.25">
      <c r="A27" s="26"/>
      <c r="B27" s="438"/>
      <c r="C27" s="439"/>
      <c r="D27" s="439"/>
      <c r="E27" s="439"/>
      <c r="F27" s="439"/>
      <c r="G27" s="440"/>
      <c r="H27" s="438"/>
      <c r="I27" s="439"/>
      <c r="J27" s="439"/>
      <c r="K27" s="440"/>
    </row>
    <row r="28" spans="1:11" ht="14.25">
      <c r="A28" s="27"/>
      <c r="B28" s="438"/>
      <c r="C28" s="439"/>
      <c r="D28" s="439"/>
      <c r="E28" s="439"/>
      <c r="F28" s="439"/>
      <c r="G28" s="440"/>
      <c r="H28" s="438"/>
      <c r="I28" s="439"/>
      <c r="J28" s="439"/>
      <c r="K28" s="440"/>
    </row>
    <row r="29" spans="1:11" ht="14.25">
      <c r="A29" s="27"/>
      <c r="B29" s="438"/>
      <c r="C29" s="439"/>
      <c r="D29" s="439"/>
      <c r="E29" s="439"/>
      <c r="F29" s="439"/>
      <c r="G29" s="440"/>
      <c r="H29" s="438"/>
      <c r="I29" s="439"/>
      <c r="J29" s="439"/>
      <c r="K29" s="440"/>
    </row>
    <row r="30" spans="1:11" ht="14.25">
      <c r="A30" s="27"/>
      <c r="B30" s="438"/>
      <c r="C30" s="439"/>
      <c r="D30" s="439"/>
      <c r="E30" s="439"/>
      <c r="F30" s="439"/>
      <c r="G30" s="440"/>
      <c r="H30" s="438"/>
      <c r="I30" s="439"/>
      <c r="J30" s="439"/>
      <c r="K30" s="440"/>
    </row>
    <row r="31" spans="1:11" ht="14.25">
      <c r="A31" s="27"/>
      <c r="B31" s="438"/>
      <c r="C31" s="439"/>
      <c r="D31" s="439"/>
      <c r="E31" s="439"/>
      <c r="F31" s="439"/>
      <c r="G31" s="440"/>
      <c r="H31" s="438"/>
      <c r="I31" s="439"/>
      <c r="J31" s="439"/>
      <c r="K31" s="440"/>
    </row>
    <row r="32" spans="1:11" ht="14.25">
      <c r="A32" s="27"/>
      <c r="B32" s="438"/>
      <c r="C32" s="439"/>
      <c r="D32" s="439"/>
      <c r="E32" s="439"/>
      <c r="F32" s="439"/>
      <c r="G32" s="440"/>
      <c r="H32" s="438"/>
      <c r="I32" s="439"/>
      <c r="J32" s="439"/>
      <c r="K32" s="440"/>
    </row>
    <row r="33" spans="1:11" ht="14.25">
      <c r="A33" s="27"/>
      <c r="B33" s="438"/>
      <c r="C33" s="439"/>
      <c r="D33" s="439"/>
      <c r="E33" s="439"/>
      <c r="F33" s="439"/>
      <c r="G33" s="440"/>
      <c r="H33" s="438"/>
      <c r="I33" s="439"/>
      <c r="J33" s="439"/>
      <c r="K33" s="440"/>
    </row>
    <row r="34" spans="1:11" ht="14.25">
      <c r="A34" s="30"/>
      <c r="B34" s="438"/>
      <c r="C34" s="439"/>
      <c r="D34" s="439"/>
      <c r="E34" s="439"/>
      <c r="F34" s="439"/>
      <c r="G34" s="440"/>
      <c r="H34" s="438"/>
      <c r="I34" s="439"/>
      <c r="J34" s="439"/>
      <c r="K34" s="440"/>
    </row>
    <row r="35" spans="1:11" ht="14.25">
      <c r="A35" s="28"/>
      <c r="B35" s="441"/>
      <c r="C35" s="442"/>
      <c r="D35" s="442"/>
      <c r="E35" s="442"/>
      <c r="F35" s="442"/>
      <c r="G35" s="443"/>
      <c r="H35" s="441"/>
      <c r="I35" s="442"/>
      <c r="J35" s="442"/>
      <c r="K35" s="443"/>
    </row>
    <row r="36" spans="1:11" ht="14.25">
      <c r="A36" s="28"/>
      <c r="B36" s="13"/>
      <c r="C36" s="13"/>
      <c r="D36" s="127"/>
      <c r="E36" s="13"/>
      <c r="F36" s="13"/>
      <c r="G36" s="13"/>
      <c r="H36" s="13"/>
      <c r="I36" s="13"/>
      <c r="J36" s="13"/>
      <c r="K36" s="13"/>
    </row>
    <row r="37" spans="1:11" ht="14.25">
      <c r="A37" s="28"/>
      <c r="B37" s="10"/>
      <c r="C37" s="10"/>
      <c r="D37" s="126"/>
      <c r="E37" s="10"/>
      <c r="F37" s="10"/>
      <c r="G37" s="10"/>
      <c r="H37" s="10"/>
      <c r="I37" s="10"/>
      <c r="J37" s="10"/>
      <c r="K37" s="10"/>
    </row>
    <row r="38" spans="1:11" ht="14.25">
      <c r="A38" s="28"/>
      <c r="B38" s="10"/>
      <c r="C38" s="10"/>
      <c r="D38" s="126"/>
      <c r="E38" s="10"/>
      <c r="F38" s="10"/>
      <c r="G38" s="10"/>
      <c r="H38" s="10"/>
      <c r="I38" s="10"/>
      <c r="J38" s="10"/>
      <c r="K38" s="10"/>
    </row>
    <row r="39" spans="1:11" ht="14.25">
      <c r="A39" s="28"/>
      <c r="B39" s="10"/>
      <c r="C39" s="10"/>
      <c r="D39" s="126"/>
      <c r="E39" s="10"/>
      <c r="F39" s="10"/>
      <c r="G39" s="10"/>
      <c r="H39" s="10"/>
      <c r="I39" s="10"/>
      <c r="J39" s="10"/>
      <c r="K39" s="10"/>
    </row>
    <row r="40" spans="1:11" ht="14.25">
      <c r="A40" s="28"/>
      <c r="B40" s="10"/>
      <c r="C40" s="10"/>
      <c r="D40" s="126"/>
      <c r="E40" s="10"/>
      <c r="F40" s="10"/>
      <c r="G40" s="10"/>
      <c r="H40" s="10"/>
      <c r="I40" s="10"/>
      <c r="J40" s="10"/>
      <c r="K40" s="10"/>
    </row>
    <row r="41" spans="1:11" ht="14.25">
      <c r="A41" s="28"/>
      <c r="B41" s="10"/>
      <c r="C41" s="10"/>
      <c r="D41" s="126"/>
      <c r="E41" s="10"/>
      <c r="F41" s="10"/>
      <c r="G41" s="10"/>
      <c r="H41" s="10"/>
      <c r="I41" s="10"/>
      <c r="J41" s="10"/>
      <c r="K41" s="10"/>
    </row>
    <row r="42" spans="1:11" ht="14.25">
      <c r="A42" s="28"/>
      <c r="B42" s="10"/>
      <c r="C42" s="10"/>
      <c r="D42" s="126"/>
      <c r="E42" s="10"/>
      <c r="F42" s="10"/>
      <c r="G42" s="10"/>
      <c r="H42" s="10"/>
      <c r="I42" s="10"/>
      <c r="J42" s="10"/>
      <c r="K42" s="10"/>
    </row>
    <row r="43" spans="1:11" ht="14.25">
      <c r="A43" s="28"/>
    </row>
    <row r="44" spans="1:11" ht="14.25">
      <c r="A44" s="28"/>
    </row>
    <row r="45" spans="1:11" ht="14.25">
      <c r="A45" s="28"/>
    </row>
    <row r="46" spans="1:11" ht="14.25">
      <c r="A46" s="28"/>
    </row>
    <row r="47" spans="1:11" ht="14.25">
      <c r="A47" s="28"/>
    </row>
  </sheetData>
  <mergeCells count="26">
    <mergeCell ref="B5:B8"/>
    <mergeCell ref="E5:F5"/>
    <mergeCell ref="G5:K5"/>
    <mergeCell ref="E6:F9"/>
    <mergeCell ref="G6:K9"/>
    <mergeCell ref="B1:B2"/>
    <mergeCell ref="E1:E2"/>
    <mergeCell ref="G1:G2"/>
    <mergeCell ref="I1:I2"/>
    <mergeCell ref="I4:K4"/>
    <mergeCell ref="B11:C11"/>
    <mergeCell ref="E11:K11"/>
    <mergeCell ref="B12:C15"/>
    <mergeCell ref="E12:K12"/>
    <mergeCell ref="E13:K13"/>
    <mergeCell ref="E14:K14"/>
    <mergeCell ref="E15:K15"/>
    <mergeCell ref="B23:G35"/>
    <mergeCell ref="H23:K35"/>
    <mergeCell ref="B16:C17"/>
    <mergeCell ref="E16:K16"/>
    <mergeCell ref="E17:K17"/>
    <mergeCell ref="B18:C20"/>
    <mergeCell ref="E18:K18"/>
    <mergeCell ref="E19:K19"/>
    <mergeCell ref="E20:K20"/>
  </mergeCells>
  <phoneticPr fontId="1"/>
  <hyperlinks>
    <hyperlink ref="I4:K4" location="データ一覧表!A1" tooltip="ﾃﾞｰﾀ一覧表のシートへ戻る" display="ユニット番号　22C011L22"/>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00CC"/>
  </sheetPr>
  <dimension ref="A1:L47"/>
  <sheetViews>
    <sheetView workbookViewId="0">
      <selection activeCell="I4" sqref="I4:K4"/>
    </sheetView>
  </sheetViews>
  <sheetFormatPr defaultRowHeight="13.5"/>
  <cols>
    <col min="1" max="1" width="10.625" style="1" customWidth="1"/>
    <col min="2" max="2" width="12.625" customWidth="1"/>
    <col min="3" max="3" width="3.625" customWidth="1"/>
    <col min="4" max="4" width="3.625" style="106" customWidth="1"/>
    <col min="5" max="5" width="12.625" customWidth="1"/>
    <col min="6" max="6" width="2.625" customWidth="1"/>
    <col min="7" max="7" width="12.625" customWidth="1"/>
    <col min="8" max="8" width="2.625" customWidth="1"/>
    <col min="9" max="11" width="12.625" customWidth="1"/>
    <col min="259" max="259" width="12.625" customWidth="1"/>
    <col min="260" max="260" width="2.625" customWidth="1"/>
    <col min="261" max="261" width="12.625" customWidth="1"/>
    <col min="262" max="262" width="2.625" customWidth="1"/>
    <col min="263" max="263" width="12.625" customWidth="1"/>
    <col min="264" max="264" width="2.625" customWidth="1"/>
    <col min="265" max="267" width="12.625" customWidth="1"/>
    <col min="515" max="515" width="12.625" customWidth="1"/>
    <col min="516" max="516" width="2.625" customWidth="1"/>
    <col min="517" max="517" width="12.625" customWidth="1"/>
    <col min="518" max="518" width="2.625" customWidth="1"/>
    <col min="519" max="519" width="12.625" customWidth="1"/>
    <col min="520" max="520" width="2.625" customWidth="1"/>
    <col min="521" max="523" width="12.625" customWidth="1"/>
    <col min="771" max="771" width="12.625" customWidth="1"/>
    <col min="772" max="772" width="2.625" customWidth="1"/>
    <col min="773" max="773" width="12.625" customWidth="1"/>
    <col min="774" max="774" width="2.625" customWidth="1"/>
    <col min="775" max="775" width="12.625" customWidth="1"/>
    <col min="776" max="776" width="2.625" customWidth="1"/>
    <col min="777" max="779" width="12.625" customWidth="1"/>
    <col min="1027" max="1027" width="12.625" customWidth="1"/>
    <col min="1028" max="1028" width="2.625" customWidth="1"/>
    <col min="1029" max="1029" width="12.625" customWidth="1"/>
    <col min="1030" max="1030" width="2.625" customWidth="1"/>
    <col min="1031" max="1031" width="12.625" customWidth="1"/>
    <col min="1032" max="1032" width="2.625" customWidth="1"/>
    <col min="1033" max="1035" width="12.625" customWidth="1"/>
    <col min="1283" max="1283" width="12.625" customWidth="1"/>
    <col min="1284" max="1284" width="2.625" customWidth="1"/>
    <col min="1285" max="1285" width="12.625" customWidth="1"/>
    <col min="1286" max="1286" width="2.625" customWidth="1"/>
    <col min="1287" max="1287" width="12.625" customWidth="1"/>
    <col min="1288" max="1288" width="2.625" customWidth="1"/>
    <col min="1289" max="1291" width="12.625" customWidth="1"/>
    <col min="1539" max="1539" width="12.625" customWidth="1"/>
    <col min="1540" max="1540" width="2.625" customWidth="1"/>
    <col min="1541" max="1541" width="12.625" customWidth="1"/>
    <col min="1542" max="1542" width="2.625" customWidth="1"/>
    <col min="1543" max="1543" width="12.625" customWidth="1"/>
    <col min="1544" max="1544" width="2.625" customWidth="1"/>
    <col min="1545" max="1547" width="12.625" customWidth="1"/>
    <col min="1795" max="1795" width="12.625" customWidth="1"/>
    <col min="1796" max="1796" width="2.625" customWidth="1"/>
    <col min="1797" max="1797" width="12.625" customWidth="1"/>
    <col min="1798" max="1798" width="2.625" customWidth="1"/>
    <col min="1799" max="1799" width="12.625" customWidth="1"/>
    <col min="1800" max="1800" width="2.625" customWidth="1"/>
    <col min="1801" max="1803" width="12.625" customWidth="1"/>
    <col min="2051" max="2051" width="12.625" customWidth="1"/>
    <col min="2052" max="2052" width="2.625" customWidth="1"/>
    <col min="2053" max="2053" width="12.625" customWidth="1"/>
    <col min="2054" max="2054" width="2.625" customWidth="1"/>
    <col min="2055" max="2055" width="12.625" customWidth="1"/>
    <col min="2056" max="2056" width="2.625" customWidth="1"/>
    <col min="2057" max="2059" width="12.625" customWidth="1"/>
    <col min="2307" max="2307" width="12.625" customWidth="1"/>
    <col min="2308" max="2308" width="2.625" customWidth="1"/>
    <col min="2309" max="2309" width="12.625" customWidth="1"/>
    <col min="2310" max="2310" width="2.625" customWidth="1"/>
    <col min="2311" max="2311" width="12.625" customWidth="1"/>
    <col min="2312" max="2312" width="2.625" customWidth="1"/>
    <col min="2313" max="2315" width="12.625" customWidth="1"/>
    <col min="2563" max="2563" width="12.625" customWidth="1"/>
    <col min="2564" max="2564" width="2.625" customWidth="1"/>
    <col min="2565" max="2565" width="12.625" customWidth="1"/>
    <col min="2566" max="2566" width="2.625" customWidth="1"/>
    <col min="2567" max="2567" width="12.625" customWidth="1"/>
    <col min="2568" max="2568" width="2.625" customWidth="1"/>
    <col min="2569" max="2571" width="12.625" customWidth="1"/>
    <col min="2819" max="2819" width="12.625" customWidth="1"/>
    <col min="2820" max="2820" width="2.625" customWidth="1"/>
    <col min="2821" max="2821" width="12.625" customWidth="1"/>
    <col min="2822" max="2822" width="2.625" customWidth="1"/>
    <col min="2823" max="2823" width="12.625" customWidth="1"/>
    <col min="2824" max="2824" width="2.625" customWidth="1"/>
    <col min="2825" max="2827" width="12.625" customWidth="1"/>
    <col min="3075" max="3075" width="12.625" customWidth="1"/>
    <col min="3076" max="3076" width="2.625" customWidth="1"/>
    <col min="3077" max="3077" width="12.625" customWidth="1"/>
    <col min="3078" max="3078" width="2.625" customWidth="1"/>
    <col min="3079" max="3079" width="12.625" customWidth="1"/>
    <col min="3080" max="3080" width="2.625" customWidth="1"/>
    <col min="3081" max="3083" width="12.625" customWidth="1"/>
    <col min="3331" max="3331" width="12.625" customWidth="1"/>
    <col min="3332" max="3332" width="2.625" customWidth="1"/>
    <col min="3333" max="3333" width="12.625" customWidth="1"/>
    <col min="3334" max="3334" width="2.625" customWidth="1"/>
    <col min="3335" max="3335" width="12.625" customWidth="1"/>
    <col min="3336" max="3336" width="2.625" customWidth="1"/>
    <col min="3337" max="3339" width="12.625" customWidth="1"/>
    <col min="3587" max="3587" width="12.625" customWidth="1"/>
    <col min="3588" max="3588" width="2.625" customWidth="1"/>
    <col min="3589" max="3589" width="12.625" customWidth="1"/>
    <col min="3590" max="3590" width="2.625" customWidth="1"/>
    <col min="3591" max="3591" width="12.625" customWidth="1"/>
    <col min="3592" max="3592" width="2.625" customWidth="1"/>
    <col min="3593" max="3595" width="12.625" customWidth="1"/>
    <col min="3843" max="3843" width="12.625" customWidth="1"/>
    <col min="3844" max="3844" width="2.625" customWidth="1"/>
    <col min="3845" max="3845" width="12.625" customWidth="1"/>
    <col min="3846" max="3846" width="2.625" customWidth="1"/>
    <col min="3847" max="3847" width="12.625" customWidth="1"/>
    <col min="3848" max="3848" width="2.625" customWidth="1"/>
    <col min="3849" max="3851" width="12.625" customWidth="1"/>
    <col min="4099" max="4099" width="12.625" customWidth="1"/>
    <col min="4100" max="4100" width="2.625" customWidth="1"/>
    <col min="4101" max="4101" width="12.625" customWidth="1"/>
    <col min="4102" max="4102" width="2.625" customWidth="1"/>
    <col min="4103" max="4103" width="12.625" customWidth="1"/>
    <col min="4104" max="4104" width="2.625" customWidth="1"/>
    <col min="4105" max="4107" width="12.625" customWidth="1"/>
    <col min="4355" max="4355" width="12.625" customWidth="1"/>
    <col min="4356" max="4356" width="2.625" customWidth="1"/>
    <col min="4357" max="4357" width="12.625" customWidth="1"/>
    <col min="4358" max="4358" width="2.625" customWidth="1"/>
    <col min="4359" max="4359" width="12.625" customWidth="1"/>
    <col min="4360" max="4360" width="2.625" customWidth="1"/>
    <col min="4361" max="4363" width="12.625" customWidth="1"/>
    <col min="4611" max="4611" width="12.625" customWidth="1"/>
    <col min="4612" max="4612" width="2.625" customWidth="1"/>
    <col min="4613" max="4613" width="12.625" customWidth="1"/>
    <col min="4614" max="4614" width="2.625" customWidth="1"/>
    <col min="4615" max="4615" width="12.625" customWidth="1"/>
    <col min="4616" max="4616" width="2.625" customWidth="1"/>
    <col min="4617" max="4619" width="12.625" customWidth="1"/>
    <col min="4867" max="4867" width="12.625" customWidth="1"/>
    <col min="4868" max="4868" width="2.625" customWidth="1"/>
    <col min="4869" max="4869" width="12.625" customWidth="1"/>
    <col min="4870" max="4870" width="2.625" customWidth="1"/>
    <col min="4871" max="4871" width="12.625" customWidth="1"/>
    <col min="4872" max="4872" width="2.625" customWidth="1"/>
    <col min="4873" max="4875" width="12.625" customWidth="1"/>
    <col min="5123" max="5123" width="12.625" customWidth="1"/>
    <col min="5124" max="5124" width="2.625" customWidth="1"/>
    <col min="5125" max="5125" width="12.625" customWidth="1"/>
    <col min="5126" max="5126" width="2.625" customWidth="1"/>
    <col min="5127" max="5127" width="12.625" customWidth="1"/>
    <col min="5128" max="5128" width="2.625" customWidth="1"/>
    <col min="5129" max="5131" width="12.625" customWidth="1"/>
    <col min="5379" max="5379" width="12.625" customWidth="1"/>
    <col min="5380" max="5380" width="2.625" customWidth="1"/>
    <col min="5381" max="5381" width="12.625" customWidth="1"/>
    <col min="5382" max="5382" width="2.625" customWidth="1"/>
    <col min="5383" max="5383" width="12.625" customWidth="1"/>
    <col min="5384" max="5384" width="2.625" customWidth="1"/>
    <col min="5385" max="5387" width="12.625" customWidth="1"/>
    <col min="5635" max="5635" width="12.625" customWidth="1"/>
    <col min="5636" max="5636" width="2.625" customWidth="1"/>
    <col min="5637" max="5637" width="12.625" customWidth="1"/>
    <col min="5638" max="5638" width="2.625" customWidth="1"/>
    <col min="5639" max="5639" width="12.625" customWidth="1"/>
    <col min="5640" max="5640" width="2.625" customWidth="1"/>
    <col min="5641" max="5643" width="12.625" customWidth="1"/>
    <col min="5891" max="5891" width="12.625" customWidth="1"/>
    <col min="5892" max="5892" width="2.625" customWidth="1"/>
    <col min="5893" max="5893" width="12.625" customWidth="1"/>
    <col min="5894" max="5894" width="2.625" customWidth="1"/>
    <col min="5895" max="5895" width="12.625" customWidth="1"/>
    <col min="5896" max="5896" width="2.625" customWidth="1"/>
    <col min="5897" max="5899" width="12.625" customWidth="1"/>
    <col min="6147" max="6147" width="12.625" customWidth="1"/>
    <col min="6148" max="6148" width="2.625" customWidth="1"/>
    <col min="6149" max="6149" width="12.625" customWidth="1"/>
    <col min="6150" max="6150" width="2.625" customWidth="1"/>
    <col min="6151" max="6151" width="12.625" customWidth="1"/>
    <col min="6152" max="6152" width="2.625" customWidth="1"/>
    <col min="6153" max="6155" width="12.625" customWidth="1"/>
    <col min="6403" max="6403" width="12.625" customWidth="1"/>
    <col min="6404" max="6404" width="2.625" customWidth="1"/>
    <col min="6405" max="6405" width="12.625" customWidth="1"/>
    <col min="6406" max="6406" width="2.625" customWidth="1"/>
    <col min="6407" max="6407" width="12.625" customWidth="1"/>
    <col min="6408" max="6408" width="2.625" customWidth="1"/>
    <col min="6409" max="6411" width="12.625" customWidth="1"/>
    <col min="6659" max="6659" width="12.625" customWidth="1"/>
    <col min="6660" max="6660" width="2.625" customWidth="1"/>
    <col min="6661" max="6661" width="12.625" customWidth="1"/>
    <col min="6662" max="6662" width="2.625" customWidth="1"/>
    <col min="6663" max="6663" width="12.625" customWidth="1"/>
    <col min="6664" max="6664" width="2.625" customWidth="1"/>
    <col min="6665" max="6667" width="12.625" customWidth="1"/>
    <col min="6915" max="6915" width="12.625" customWidth="1"/>
    <col min="6916" max="6916" width="2.625" customWidth="1"/>
    <col min="6917" max="6917" width="12.625" customWidth="1"/>
    <col min="6918" max="6918" width="2.625" customWidth="1"/>
    <col min="6919" max="6919" width="12.625" customWidth="1"/>
    <col min="6920" max="6920" width="2.625" customWidth="1"/>
    <col min="6921" max="6923" width="12.625" customWidth="1"/>
    <col min="7171" max="7171" width="12.625" customWidth="1"/>
    <col min="7172" max="7172" width="2.625" customWidth="1"/>
    <col min="7173" max="7173" width="12.625" customWidth="1"/>
    <col min="7174" max="7174" width="2.625" customWidth="1"/>
    <col min="7175" max="7175" width="12.625" customWidth="1"/>
    <col min="7176" max="7176" width="2.625" customWidth="1"/>
    <col min="7177" max="7179" width="12.625" customWidth="1"/>
    <col min="7427" max="7427" width="12.625" customWidth="1"/>
    <col min="7428" max="7428" width="2.625" customWidth="1"/>
    <col min="7429" max="7429" width="12.625" customWidth="1"/>
    <col min="7430" max="7430" width="2.625" customWidth="1"/>
    <col min="7431" max="7431" width="12.625" customWidth="1"/>
    <col min="7432" max="7432" width="2.625" customWidth="1"/>
    <col min="7433" max="7435" width="12.625" customWidth="1"/>
    <col min="7683" max="7683" width="12.625" customWidth="1"/>
    <col min="7684" max="7684" width="2.625" customWidth="1"/>
    <col min="7685" max="7685" width="12.625" customWidth="1"/>
    <col min="7686" max="7686" width="2.625" customWidth="1"/>
    <col min="7687" max="7687" width="12.625" customWidth="1"/>
    <col min="7688" max="7688" width="2.625" customWidth="1"/>
    <col min="7689" max="7691" width="12.625" customWidth="1"/>
    <col min="7939" max="7939" width="12.625" customWidth="1"/>
    <col min="7940" max="7940" width="2.625" customWidth="1"/>
    <col min="7941" max="7941" width="12.625" customWidth="1"/>
    <col min="7942" max="7942" width="2.625" customWidth="1"/>
    <col min="7943" max="7943" width="12.625" customWidth="1"/>
    <col min="7944" max="7944" width="2.625" customWidth="1"/>
    <col min="7945" max="7947" width="12.625" customWidth="1"/>
    <col min="8195" max="8195" width="12.625" customWidth="1"/>
    <col min="8196" max="8196" width="2.625" customWidth="1"/>
    <col min="8197" max="8197" width="12.625" customWidth="1"/>
    <col min="8198" max="8198" width="2.625" customWidth="1"/>
    <col min="8199" max="8199" width="12.625" customWidth="1"/>
    <col min="8200" max="8200" width="2.625" customWidth="1"/>
    <col min="8201" max="8203" width="12.625" customWidth="1"/>
    <col min="8451" max="8451" width="12.625" customWidth="1"/>
    <col min="8452" max="8452" width="2.625" customWidth="1"/>
    <col min="8453" max="8453" width="12.625" customWidth="1"/>
    <col min="8454" max="8454" width="2.625" customWidth="1"/>
    <col min="8455" max="8455" width="12.625" customWidth="1"/>
    <col min="8456" max="8456" width="2.625" customWidth="1"/>
    <col min="8457" max="8459" width="12.625" customWidth="1"/>
    <col min="8707" max="8707" width="12.625" customWidth="1"/>
    <col min="8708" max="8708" width="2.625" customWidth="1"/>
    <col min="8709" max="8709" width="12.625" customWidth="1"/>
    <col min="8710" max="8710" width="2.625" customWidth="1"/>
    <col min="8711" max="8711" width="12.625" customWidth="1"/>
    <col min="8712" max="8712" width="2.625" customWidth="1"/>
    <col min="8713" max="8715" width="12.625" customWidth="1"/>
    <col min="8963" max="8963" width="12.625" customWidth="1"/>
    <col min="8964" max="8964" width="2.625" customWidth="1"/>
    <col min="8965" max="8965" width="12.625" customWidth="1"/>
    <col min="8966" max="8966" width="2.625" customWidth="1"/>
    <col min="8967" max="8967" width="12.625" customWidth="1"/>
    <col min="8968" max="8968" width="2.625" customWidth="1"/>
    <col min="8969" max="8971" width="12.625" customWidth="1"/>
    <col min="9219" max="9219" width="12.625" customWidth="1"/>
    <col min="9220" max="9220" width="2.625" customWidth="1"/>
    <col min="9221" max="9221" width="12.625" customWidth="1"/>
    <col min="9222" max="9222" width="2.625" customWidth="1"/>
    <col min="9223" max="9223" width="12.625" customWidth="1"/>
    <col min="9224" max="9224" width="2.625" customWidth="1"/>
    <col min="9225" max="9227" width="12.625" customWidth="1"/>
    <col min="9475" max="9475" width="12.625" customWidth="1"/>
    <col min="9476" max="9476" width="2.625" customWidth="1"/>
    <col min="9477" max="9477" width="12.625" customWidth="1"/>
    <col min="9478" max="9478" width="2.625" customWidth="1"/>
    <col min="9479" max="9479" width="12.625" customWidth="1"/>
    <col min="9480" max="9480" width="2.625" customWidth="1"/>
    <col min="9481" max="9483" width="12.625" customWidth="1"/>
    <col min="9731" max="9731" width="12.625" customWidth="1"/>
    <col min="9732" max="9732" width="2.625" customWidth="1"/>
    <col min="9733" max="9733" width="12.625" customWidth="1"/>
    <col min="9734" max="9734" width="2.625" customWidth="1"/>
    <col min="9735" max="9735" width="12.625" customWidth="1"/>
    <col min="9736" max="9736" width="2.625" customWidth="1"/>
    <col min="9737" max="9739" width="12.625" customWidth="1"/>
    <col min="9987" max="9987" width="12.625" customWidth="1"/>
    <col min="9988" max="9988" width="2.625" customWidth="1"/>
    <col min="9989" max="9989" width="12.625" customWidth="1"/>
    <col min="9990" max="9990" width="2.625" customWidth="1"/>
    <col min="9991" max="9991" width="12.625" customWidth="1"/>
    <col min="9992" max="9992" width="2.625" customWidth="1"/>
    <col min="9993" max="9995" width="12.625" customWidth="1"/>
    <col min="10243" max="10243" width="12.625" customWidth="1"/>
    <col min="10244" max="10244" width="2.625" customWidth="1"/>
    <col min="10245" max="10245" width="12.625" customWidth="1"/>
    <col min="10246" max="10246" width="2.625" customWidth="1"/>
    <col min="10247" max="10247" width="12.625" customWidth="1"/>
    <col min="10248" max="10248" width="2.625" customWidth="1"/>
    <col min="10249" max="10251" width="12.625" customWidth="1"/>
    <col min="10499" max="10499" width="12.625" customWidth="1"/>
    <col min="10500" max="10500" width="2.625" customWidth="1"/>
    <col min="10501" max="10501" width="12.625" customWidth="1"/>
    <col min="10502" max="10502" width="2.625" customWidth="1"/>
    <col min="10503" max="10503" width="12.625" customWidth="1"/>
    <col min="10504" max="10504" width="2.625" customWidth="1"/>
    <col min="10505" max="10507" width="12.625" customWidth="1"/>
    <col min="10755" max="10755" width="12.625" customWidth="1"/>
    <col min="10756" max="10756" width="2.625" customWidth="1"/>
    <col min="10757" max="10757" width="12.625" customWidth="1"/>
    <col min="10758" max="10758" width="2.625" customWidth="1"/>
    <col min="10759" max="10759" width="12.625" customWidth="1"/>
    <col min="10760" max="10760" width="2.625" customWidth="1"/>
    <col min="10761" max="10763" width="12.625" customWidth="1"/>
    <col min="11011" max="11011" width="12.625" customWidth="1"/>
    <col min="11012" max="11012" width="2.625" customWidth="1"/>
    <col min="11013" max="11013" width="12.625" customWidth="1"/>
    <col min="11014" max="11014" width="2.625" customWidth="1"/>
    <col min="11015" max="11015" width="12.625" customWidth="1"/>
    <col min="11016" max="11016" width="2.625" customWidth="1"/>
    <col min="11017" max="11019" width="12.625" customWidth="1"/>
    <col min="11267" max="11267" width="12.625" customWidth="1"/>
    <col min="11268" max="11268" width="2.625" customWidth="1"/>
    <col min="11269" max="11269" width="12.625" customWidth="1"/>
    <col min="11270" max="11270" width="2.625" customWidth="1"/>
    <col min="11271" max="11271" width="12.625" customWidth="1"/>
    <col min="11272" max="11272" width="2.625" customWidth="1"/>
    <col min="11273" max="11275" width="12.625" customWidth="1"/>
    <col min="11523" max="11523" width="12.625" customWidth="1"/>
    <col min="11524" max="11524" width="2.625" customWidth="1"/>
    <col min="11525" max="11525" width="12.625" customWidth="1"/>
    <col min="11526" max="11526" width="2.625" customWidth="1"/>
    <col min="11527" max="11527" width="12.625" customWidth="1"/>
    <col min="11528" max="11528" width="2.625" customWidth="1"/>
    <col min="11529" max="11531" width="12.625" customWidth="1"/>
    <col min="11779" max="11779" width="12.625" customWidth="1"/>
    <col min="11780" max="11780" width="2.625" customWidth="1"/>
    <col min="11781" max="11781" width="12.625" customWidth="1"/>
    <col min="11782" max="11782" width="2.625" customWidth="1"/>
    <col min="11783" max="11783" width="12.625" customWidth="1"/>
    <col min="11784" max="11784" width="2.625" customWidth="1"/>
    <col min="11785" max="11787" width="12.625" customWidth="1"/>
    <col min="12035" max="12035" width="12.625" customWidth="1"/>
    <col min="12036" max="12036" width="2.625" customWidth="1"/>
    <col min="12037" max="12037" width="12.625" customWidth="1"/>
    <col min="12038" max="12038" width="2.625" customWidth="1"/>
    <col min="12039" max="12039" width="12.625" customWidth="1"/>
    <col min="12040" max="12040" width="2.625" customWidth="1"/>
    <col min="12041" max="12043" width="12.625" customWidth="1"/>
    <col min="12291" max="12291" width="12.625" customWidth="1"/>
    <col min="12292" max="12292" width="2.625" customWidth="1"/>
    <col min="12293" max="12293" width="12.625" customWidth="1"/>
    <col min="12294" max="12294" width="2.625" customWidth="1"/>
    <col min="12295" max="12295" width="12.625" customWidth="1"/>
    <col min="12296" max="12296" width="2.625" customWidth="1"/>
    <col min="12297" max="12299" width="12.625" customWidth="1"/>
    <col min="12547" max="12547" width="12.625" customWidth="1"/>
    <col min="12548" max="12548" width="2.625" customWidth="1"/>
    <col min="12549" max="12549" width="12.625" customWidth="1"/>
    <col min="12550" max="12550" width="2.625" customWidth="1"/>
    <col min="12551" max="12551" width="12.625" customWidth="1"/>
    <col min="12552" max="12552" width="2.625" customWidth="1"/>
    <col min="12553" max="12555" width="12.625" customWidth="1"/>
    <col min="12803" max="12803" width="12.625" customWidth="1"/>
    <col min="12804" max="12804" width="2.625" customWidth="1"/>
    <col min="12805" max="12805" width="12.625" customWidth="1"/>
    <col min="12806" max="12806" width="2.625" customWidth="1"/>
    <col min="12807" max="12807" width="12.625" customWidth="1"/>
    <col min="12808" max="12808" width="2.625" customWidth="1"/>
    <col min="12809" max="12811" width="12.625" customWidth="1"/>
    <col min="13059" max="13059" width="12.625" customWidth="1"/>
    <col min="13060" max="13060" width="2.625" customWidth="1"/>
    <col min="13061" max="13061" width="12.625" customWidth="1"/>
    <col min="13062" max="13062" width="2.625" customWidth="1"/>
    <col min="13063" max="13063" width="12.625" customWidth="1"/>
    <col min="13064" max="13064" width="2.625" customWidth="1"/>
    <col min="13065" max="13067" width="12.625" customWidth="1"/>
    <col min="13315" max="13315" width="12.625" customWidth="1"/>
    <col min="13316" max="13316" width="2.625" customWidth="1"/>
    <col min="13317" max="13317" width="12.625" customWidth="1"/>
    <col min="13318" max="13318" width="2.625" customWidth="1"/>
    <col min="13319" max="13319" width="12.625" customWidth="1"/>
    <col min="13320" max="13320" width="2.625" customWidth="1"/>
    <col min="13321" max="13323" width="12.625" customWidth="1"/>
    <col min="13571" max="13571" width="12.625" customWidth="1"/>
    <col min="13572" max="13572" width="2.625" customWidth="1"/>
    <col min="13573" max="13573" width="12.625" customWidth="1"/>
    <col min="13574" max="13574" width="2.625" customWidth="1"/>
    <col min="13575" max="13575" width="12.625" customWidth="1"/>
    <col min="13576" max="13576" width="2.625" customWidth="1"/>
    <col min="13577" max="13579" width="12.625" customWidth="1"/>
    <col min="13827" max="13827" width="12.625" customWidth="1"/>
    <col min="13828" max="13828" width="2.625" customWidth="1"/>
    <col min="13829" max="13829" width="12.625" customWidth="1"/>
    <col min="13830" max="13830" width="2.625" customWidth="1"/>
    <col min="13831" max="13831" width="12.625" customWidth="1"/>
    <col min="13832" max="13832" width="2.625" customWidth="1"/>
    <col min="13833" max="13835" width="12.625" customWidth="1"/>
    <col min="14083" max="14083" width="12.625" customWidth="1"/>
    <col min="14084" max="14084" width="2.625" customWidth="1"/>
    <col min="14085" max="14085" width="12.625" customWidth="1"/>
    <col min="14086" max="14086" width="2.625" customWidth="1"/>
    <col min="14087" max="14087" width="12.625" customWidth="1"/>
    <col min="14088" max="14088" width="2.625" customWidth="1"/>
    <col min="14089" max="14091" width="12.625" customWidth="1"/>
    <col min="14339" max="14339" width="12.625" customWidth="1"/>
    <col min="14340" max="14340" width="2.625" customWidth="1"/>
    <col min="14341" max="14341" width="12.625" customWidth="1"/>
    <col min="14342" max="14342" width="2.625" customWidth="1"/>
    <col min="14343" max="14343" width="12.625" customWidth="1"/>
    <col min="14344" max="14344" width="2.625" customWidth="1"/>
    <col min="14345" max="14347" width="12.625" customWidth="1"/>
    <col min="14595" max="14595" width="12.625" customWidth="1"/>
    <col min="14596" max="14596" width="2.625" customWidth="1"/>
    <col min="14597" max="14597" width="12.625" customWidth="1"/>
    <col min="14598" max="14598" width="2.625" customWidth="1"/>
    <col min="14599" max="14599" width="12.625" customWidth="1"/>
    <col min="14600" max="14600" width="2.625" customWidth="1"/>
    <col min="14601" max="14603" width="12.625" customWidth="1"/>
    <col min="14851" max="14851" width="12.625" customWidth="1"/>
    <col min="14852" max="14852" width="2.625" customWidth="1"/>
    <col min="14853" max="14853" width="12.625" customWidth="1"/>
    <col min="14854" max="14854" width="2.625" customWidth="1"/>
    <col min="14855" max="14855" width="12.625" customWidth="1"/>
    <col min="14856" max="14856" width="2.625" customWidth="1"/>
    <col min="14857" max="14859" width="12.625" customWidth="1"/>
    <col min="15107" max="15107" width="12.625" customWidth="1"/>
    <col min="15108" max="15108" width="2.625" customWidth="1"/>
    <col min="15109" max="15109" width="12.625" customWidth="1"/>
    <col min="15110" max="15110" width="2.625" customWidth="1"/>
    <col min="15111" max="15111" width="12.625" customWidth="1"/>
    <col min="15112" max="15112" width="2.625" customWidth="1"/>
    <col min="15113" max="15115" width="12.625" customWidth="1"/>
    <col min="15363" max="15363" width="12.625" customWidth="1"/>
    <col min="15364" max="15364" width="2.625" customWidth="1"/>
    <col min="15365" max="15365" width="12.625" customWidth="1"/>
    <col min="15366" max="15366" width="2.625" customWidth="1"/>
    <col min="15367" max="15367" width="12.625" customWidth="1"/>
    <col min="15368" max="15368" width="2.625" customWidth="1"/>
    <col min="15369" max="15371" width="12.625" customWidth="1"/>
    <col min="15619" max="15619" width="12.625" customWidth="1"/>
    <col min="15620" max="15620" width="2.625" customWidth="1"/>
    <col min="15621" max="15621" width="12.625" customWidth="1"/>
    <col min="15622" max="15622" width="2.625" customWidth="1"/>
    <col min="15623" max="15623" width="12.625" customWidth="1"/>
    <col min="15624" max="15624" width="2.625" customWidth="1"/>
    <col min="15625" max="15627" width="12.625" customWidth="1"/>
    <col min="15875" max="15875" width="12.625" customWidth="1"/>
    <col min="15876" max="15876" width="2.625" customWidth="1"/>
    <col min="15877" max="15877" width="12.625" customWidth="1"/>
    <col min="15878" max="15878" width="2.625" customWidth="1"/>
    <col min="15879" max="15879" width="12.625" customWidth="1"/>
    <col min="15880" max="15880" width="2.625" customWidth="1"/>
    <col min="15881" max="15883" width="12.625" customWidth="1"/>
    <col min="16131" max="16131" width="12.625" customWidth="1"/>
    <col min="16132" max="16132" width="2.625" customWidth="1"/>
    <col min="16133" max="16133" width="12.625" customWidth="1"/>
    <col min="16134" max="16134" width="2.625" customWidth="1"/>
    <col min="16135" max="16135" width="12.625" customWidth="1"/>
    <col min="16136" max="16136" width="2.625" customWidth="1"/>
    <col min="16137" max="16139" width="12.625" customWidth="1"/>
  </cols>
  <sheetData>
    <row r="1" spans="1:12">
      <c r="B1" s="452" t="s">
        <v>160</v>
      </c>
      <c r="C1" s="2"/>
      <c r="D1" s="105"/>
      <c r="E1" s="450" t="s">
        <v>161</v>
      </c>
      <c r="F1" s="2"/>
      <c r="G1" s="457" t="s">
        <v>162</v>
      </c>
      <c r="H1" s="2"/>
      <c r="I1" s="454" t="s">
        <v>163</v>
      </c>
      <c r="J1" s="3"/>
      <c r="K1" s="4"/>
      <c r="L1" s="5"/>
    </row>
    <row r="2" spans="1:12">
      <c r="B2" s="453"/>
      <c r="C2" s="2"/>
      <c r="D2" s="105"/>
      <c r="E2" s="451"/>
      <c r="F2" s="2"/>
      <c r="G2" s="457"/>
      <c r="H2" s="2"/>
      <c r="I2" s="454"/>
      <c r="J2" s="3"/>
      <c r="K2" s="6"/>
      <c r="L2" s="5"/>
    </row>
    <row r="3" spans="1:12">
      <c r="B3" s="5"/>
      <c r="C3" s="5"/>
      <c r="E3" s="5"/>
      <c r="F3" s="5"/>
      <c r="G3" s="5"/>
      <c r="H3" s="5"/>
      <c r="I3" s="5"/>
      <c r="J3" s="5"/>
      <c r="K3" s="5"/>
      <c r="L3" s="5"/>
    </row>
    <row r="4" spans="1:12">
      <c r="B4" s="2"/>
      <c r="C4" s="2"/>
      <c r="D4" s="105"/>
      <c r="E4" s="2" t="s">
        <v>181</v>
      </c>
      <c r="F4" s="2"/>
      <c r="G4" s="2" t="s">
        <v>179</v>
      </c>
      <c r="H4" s="2"/>
      <c r="I4" s="455" t="s">
        <v>164</v>
      </c>
      <c r="J4" s="455"/>
      <c r="K4" s="455"/>
      <c r="L4" s="5"/>
    </row>
    <row r="5" spans="1:12" ht="24.75" customHeight="1">
      <c r="B5" s="415" t="s">
        <v>17</v>
      </c>
      <c r="C5" s="2"/>
      <c r="D5" s="105"/>
      <c r="E5" s="456" t="s">
        <v>5</v>
      </c>
      <c r="F5" s="457"/>
      <c r="G5" s="457" t="s">
        <v>84</v>
      </c>
      <c r="H5" s="457"/>
      <c r="I5" s="457"/>
      <c r="J5" s="457"/>
      <c r="K5" s="457"/>
      <c r="L5" s="5"/>
    </row>
    <row r="6" spans="1:12">
      <c r="B6" s="416"/>
      <c r="C6" s="2"/>
      <c r="D6" s="105"/>
      <c r="E6" s="456" t="s">
        <v>6</v>
      </c>
      <c r="F6" s="457"/>
      <c r="G6" s="409" t="s">
        <v>85</v>
      </c>
      <c r="H6" s="458"/>
      <c r="I6" s="458"/>
      <c r="J6" s="458"/>
      <c r="K6" s="459"/>
      <c r="L6" s="5"/>
    </row>
    <row r="7" spans="1:12">
      <c r="B7" s="416"/>
      <c r="C7" s="2"/>
      <c r="D7" s="105"/>
      <c r="E7" s="457"/>
      <c r="F7" s="457"/>
      <c r="G7" s="460"/>
      <c r="H7" s="461"/>
      <c r="I7" s="461"/>
      <c r="J7" s="461"/>
      <c r="K7" s="462"/>
      <c r="L7" s="5"/>
    </row>
    <row r="8" spans="1:12">
      <c r="B8" s="417"/>
      <c r="C8" s="2"/>
      <c r="D8" s="105"/>
      <c r="E8" s="457"/>
      <c r="F8" s="457"/>
      <c r="G8" s="460"/>
      <c r="H8" s="461"/>
      <c r="I8" s="461"/>
      <c r="J8" s="461"/>
      <c r="K8" s="462"/>
      <c r="L8" s="5"/>
    </row>
    <row r="9" spans="1:12">
      <c r="B9" s="2"/>
      <c r="C9" s="2"/>
      <c r="D9" s="105"/>
      <c r="E9" s="457"/>
      <c r="F9" s="457"/>
      <c r="G9" s="463"/>
      <c r="H9" s="464"/>
      <c r="I9" s="464"/>
      <c r="J9" s="464"/>
      <c r="K9" s="465"/>
      <c r="L9" s="5"/>
    </row>
    <row r="10" spans="1:12">
      <c r="A10" s="24" t="s">
        <v>393</v>
      </c>
      <c r="B10" s="5"/>
      <c r="C10" s="5"/>
      <c r="E10" s="5"/>
      <c r="F10" s="5"/>
      <c r="G10" s="5"/>
      <c r="H10" s="5"/>
      <c r="I10" s="5"/>
      <c r="J10" s="5"/>
      <c r="K10" s="5"/>
      <c r="L10" s="5"/>
    </row>
    <row r="11" spans="1:12">
      <c r="A11" s="25" t="s">
        <v>394</v>
      </c>
      <c r="B11" s="418" t="s">
        <v>7</v>
      </c>
      <c r="C11" s="418"/>
      <c r="D11" s="128" t="s">
        <v>395</v>
      </c>
      <c r="E11" s="418" t="s">
        <v>395</v>
      </c>
      <c r="F11" s="418"/>
      <c r="G11" s="418"/>
      <c r="H11" s="418"/>
      <c r="I11" s="418"/>
      <c r="J11" s="418"/>
      <c r="K11" s="418"/>
      <c r="L11" s="5"/>
    </row>
    <row r="12" spans="1:12" ht="30" customHeight="1">
      <c r="A12" s="26"/>
      <c r="B12" s="409" t="s">
        <v>86</v>
      </c>
      <c r="C12" s="410"/>
      <c r="D12" s="110"/>
      <c r="E12" s="425" t="s">
        <v>165</v>
      </c>
      <c r="F12" s="426"/>
      <c r="G12" s="426"/>
      <c r="H12" s="426"/>
      <c r="I12" s="426"/>
      <c r="J12" s="426"/>
      <c r="K12" s="427"/>
      <c r="L12" s="5"/>
    </row>
    <row r="13" spans="1:12" ht="30" customHeight="1">
      <c r="A13" s="26"/>
      <c r="B13" s="411"/>
      <c r="C13" s="412"/>
      <c r="D13" s="111"/>
      <c r="E13" s="425" t="s">
        <v>88</v>
      </c>
      <c r="F13" s="425"/>
      <c r="G13" s="425"/>
      <c r="H13" s="425"/>
      <c r="I13" s="425"/>
      <c r="J13" s="425"/>
      <c r="K13" s="466"/>
      <c r="L13" s="5"/>
    </row>
    <row r="14" spans="1:12" ht="30" customHeight="1">
      <c r="A14" s="26"/>
      <c r="B14" s="411"/>
      <c r="C14" s="412"/>
      <c r="D14" s="111"/>
      <c r="E14" s="425" t="s">
        <v>166</v>
      </c>
      <c r="F14" s="425"/>
      <c r="G14" s="425"/>
      <c r="H14" s="425"/>
      <c r="I14" s="425"/>
      <c r="J14" s="425"/>
      <c r="K14" s="466"/>
      <c r="L14" s="5"/>
    </row>
    <row r="15" spans="1:12" ht="30" customHeight="1">
      <c r="A15" s="26"/>
      <c r="B15" s="411"/>
      <c r="C15" s="412"/>
      <c r="D15" s="111"/>
      <c r="E15" s="425" t="s">
        <v>167</v>
      </c>
      <c r="F15" s="426"/>
      <c r="G15" s="426"/>
      <c r="H15" s="426"/>
      <c r="I15" s="426"/>
      <c r="J15" s="426"/>
      <c r="K15" s="427"/>
      <c r="L15" s="5"/>
    </row>
    <row r="16" spans="1:12" ht="30" customHeight="1">
      <c r="A16" s="26"/>
      <c r="B16" s="411"/>
      <c r="C16" s="412"/>
      <c r="D16" s="111"/>
      <c r="E16" s="425" t="s">
        <v>168</v>
      </c>
      <c r="F16" s="426"/>
      <c r="G16" s="426"/>
      <c r="H16" s="426"/>
      <c r="I16" s="426"/>
      <c r="J16" s="426"/>
      <c r="K16" s="427"/>
      <c r="L16" s="5"/>
    </row>
    <row r="17" spans="1:12" ht="30" customHeight="1">
      <c r="A17" s="26"/>
      <c r="B17" s="411"/>
      <c r="C17" s="412"/>
      <c r="D17" s="111"/>
      <c r="E17" s="478"/>
      <c r="F17" s="478"/>
      <c r="G17" s="478"/>
      <c r="H17" s="478"/>
      <c r="I17" s="478"/>
      <c r="J17" s="478"/>
      <c r="K17" s="479"/>
      <c r="L17" s="5"/>
    </row>
    <row r="18" spans="1:12" ht="30" customHeight="1">
      <c r="A18" s="26"/>
      <c r="B18" s="411"/>
      <c r="C18" s="412"/>
      <c r="D18" s="111"/>
      <c r="E18" s="478"/>
      <c r="F18" s="478"/>
      <c r="G18" s="478"/>
      <c r="H18" s="478"/>
      <c r="I18" s="478"/>
      <c r="J18" s="478"/>
      <c r="K18" s="479"/>
      <c r="L18" s="5"/>
    </row>
    <row r="19" spans="1:12" ht="30" customHeight="1">
      <c r="A19" s="26"/>
      <c r="B19" s="411"/>
      <c r="C19" s="412"/>
      <c r="D19" s="111"/>
      <c r="E19" s="478"/>
      <c r="F19" s="478"/>
      <c r="G19" s="478"/>
      <c r="H19" s="478"/>
      <c r="I19" s="478"/>
      <c r="J19" s="478"/>
      <c r="K19" s="479"/>
      <c r="L19" s="5"/>
    </row>
    <row r="20" spans="1:12" ht="30" customHeight="1">
      <c r="A20" s="26"/>
      <c r="B20" s="411"/>
      <c r="C20" s="412"/>
      <c r="D20" s="111"/>
      <c r="E20" s="478"/>
      <c r="F20" s="478"/>
      <c r="G20" s="478"/>
      <c r="H20" s="478"/>
      <c r="I20" s="478"/>
      <c r="J20" s="478"/>
      <c r="K20" s="479"/>
      <c r="L20" s="5"/>
    </row>
    <row r="21" spans="1:12" ht="30" customHeight="1">
      <c r="A21" s="26"/>
      <c r="B21" s="411"/>
      <c r="C21" s="412"/>
      <c r="D21" s="111"/>
      <c r="E21" s="478"/>
      <c r="F21" s="478"/>
      <c r="G21" s="478"/>
      <c r="H21" s="478"/>
      <c r="I21" s="478"/>
      <c r="J21" s="478"/>
      <c r="K21" s="479"/>
      <c r="L21" s="5"/>
    </row>
    <row r="22" spans="1:12" ht="30" customHeight="1">
      <c r="A22" s="26"/>
      <c r="B22" s="411"/>
      <c r="C22" s="412"/>
      <c r="D22" s="111"/>
      <c r="E22" s="478"/>
      <c r="F22" s="478"/>
      <c r="G22" s="478"/>
      <c r="H22" s="478"/>
      <c r="I22" s="478"/>
      <c r="J22" s="478"/>
      <c r="K22" s="479"/>
      <c r="L22" s="5"/>
    </row>
    <row r="23" spans="1:12" ht="30" customHeight="1">
      <c r="A23" s="26"/>
      <c r="B23" s="411"/>
      <c r="C23" s="412"/>
      <c r="D23" s="111"/>
      <c r="E23" s="478"/>
      <c r="F23" s="478"/>
      <c r="G23" s="478"/>
      <c r="H23" s="478"/>
      <c r="I23" s="478"/>
      <c r="J23" s="478"/>
      <c r="K23" s="479"/>
      <c r="L23" s="5"/>
    </row>
    <row r="24" spans="1:12" ht="30" customHeight="1">
      <c r="A24" s="26"/>
      <c r="B24" s="411"/>
      <c r="C24" s="412"/>
      <c r="D24" s="111"/>
      <c r="E24" s="478"/>
      <c r="F24" s="478"/>
      <c r="G24" s="478"/>
      <c r="H24" s="478"/>
      <c r="I24" s="478"/>
      <c r="J24" s="478"/>
      <c r="K24" s="479"/>
      <c r="L24" s="5"/>
    </row>
    <row r="25" spans="1:12" ht="30" customHeight="1">
      <c r="A25" s="26"/>
      <c r="B25" s="413"/>
      <c r="C25" s="414"/>
      <c r="D25" s="138"/>
      <c r="E25" s="484"/>
      <c r="F25" s="484"/>
      <c r="G25" s="484"/>
      <c r="H25" s="484"/>
      <c r="I25" s="484"/>
      <c r="J25" s="484"/>
      <c r="K25" s="485"/>
      <c r="L25" s="5"/>
    </row>
    <row r="26" spans="1:12" ht="14.25">
      <c r="A26" s="26"/>
      <c r="B26" s="5"/>
      <c r="C26" s="5"/>
      <c r="E26" s="5"/>
      <c r="F26" s="5"/>
      <c r="G26" s="5"/>
      <c r="H26" s="5"/>
      <c r="I26" s="5"/>
      <c r="J26" s="5"/>
      <c r="K26" s="5"/>
      <c r="L26" s="5"/>
    </row>
    <row r="27" spans="1:12" ht="14.25">
      <c r="A27" s="26"/>
      <c r="B27" s="2" t="s">
        <v>9</v>
      </c>
      <c r="C27" s="2"/>
      <c r="D27" s="105"/>
      <c r="E27" s="2"/>
      <c r="F27" s="2"/>
      <c r="G27" s="2"/>
      <c r="H27" s="2"/>
      <c r="I27" s="2"/>
      <c r="J27" s="2"/>
      <c r="K27" s="2"/>
      <c r="L27" s="5"/>
    </row>
    <row r="28" spans="1:12" ht="30" customHeight="1">
      <c r="A28" s="27"/>
      <c r="B28" s="435" t="s">
        <v>169</v>
      </c>
      <c r="C28" s="436"/>
      <c r="D28" s="436"/>
      <c r="E28" s="436"/>
      <c r="F28" s="436"/>
      <c r="G28" s="437"/>
      <c r="H28" s="435"/>
      <c r="I28" s="436"/>
      <c r="J28" s="436"/>
      <c r="K28" s="437"/>
      <c r="L28" s="5"/>
    </row>
    <row r="29" spans="1:12" ht="30" customHeight="1">
      <c r="A29" s="27"/>
      <c r="B29" s="438"/>
      <c r="C29" s="439"/>
      <c r="D29" s="439"/>
      <c r="E29" s="439"/>
      <c r="F29" s="439"/>
      <c r="G29" s="440"/>
      <c r="H29" s="438"/>
      <c r="I29" s="439"/>
      <c r="J29" s="439"/>
      <c r="K29" s="440"/>
      <c r="L29" s="5"/>
    </row>
    <row r="30" spans="1:12" ht="30" customHeight="1">
      <c r="A30" s="27"/>
      <c r="B30" s="438"/>
      <c r="C30" s="439"/>
      <c r="D30" s="439"/>
      <c r="E30" s="439"/>
      <c r="F30" s="439"/>
      <c r="G30" s="440"/>
      <c r="H30" s="438"/>
      <c r="I30" s="439"/>
      <c r="J30" s="439"/>
      <c r="K30" s="440"/>
      <c r="L30" s="5"/>
    </row>
    <row r="31" spans="1:12" ht="30" customHeight="1">
      <c r="A31" s="27"/>
      <c r="B31" s="438"/>
      <c r="C31" s="439"/>
      <c r="D31" s="439"/>
      <c r="E31" s="439"/>
      <c r="F31" s="439"/>
      <c r="G31" s="440"/>
      <c r="H31" s="438"/>
      <c r="I31" s="439"/>
      <c r="J31" s="439"/>
      <c r="K31" s="440"/>
      <c r="L31" s="5"/>
    </row>
    <row r="32" spans="1:12" ht="30" customHeight="1">
      <c r="A32" s="27"/>
      <c r="B32" s="438"/>
      <c r="C32" s="439"/>
      <c r="D32" s="439"/>
      <c r="E32" s="439"/>
      <c r="F32" s="439"/>
      <c r="G32" s="440"/>
      <c r="H32" s="438"/>
      <c r="I32" s="439"/>
      <c r="J32" s="439"/>
      <c r="K32" s="440"/>
      <c r="L32" s="5"/>
    </row>
    <row r="33" spans="1:12" ht="30" customHeight="1">
      <c r="A33" s="27"/>
      <c r="B33" s="447"/>
      <c r="C33" s="448"/>
      <c r="D33" s="448"/>
      <c r="E33" s="448"/>
      <c r="F33" s="448"/>
      <c r="G33" s="449"/>
      <c r="H33" s="447"/>
      <c r="I33" s="448"/>
      <c r="J33" s="448"/>
      <c r="K33" s="449"/>
      <c r="L33" s="5"/>
    </row>
    <row r="34" spans="1:12" ht="14.25">
      <c r="A34" s="30"/>
      <c r="B34" s="5"/>
      <c r="C34" s="5"/>
      <c r="E34" s="5"/>
      <c r="F34" s="5"/>
      <c r="G34" s="5"/>
      <c r="H34" s="5"/>
      <c r="I34" s="5"/>
      <c r="J34" s="5"/>
      <c r="K34" s="5"/>
    </row>
    <row r="35" spans="1:12" ht="14.25">
      <c r="A35" s="28"/>
      <c r="B35" s="5"/>
      <c r="C35" s="5"/>
      <c r="E35" s="5"/>
      <c r="F35" s="5"/>
      <c r="G35" s="5"/>
      <c r="H35" s="5"/>
      <c r="I35" s="5"/>
      <c r="J35" s="5"/>
      <c r="K35" s="5"/>
    </row>
    <row r="36" spans="1:12" ht="14.25">
      <c r="A36" s="28"/>
      <c r="B36" s="5"/>
      <c r="C36" s="5"/>
      <c r="E36" s="5"/>
      <c r="F36" s="5"/>
      <c r="G36" s="5"/>
      <c r="H36" s="5"/>
      <c r="I36" s="5"/>
      <c r="J36" s="5"/>
      <c r="K36" s="5"/>
    </row>
    <row r="37" spans="1:12" ht="14.25">
      <c r="A37" s="28"/>
      <c r="B37" s="5"/>
      <c r="C37" s="5"/>
      <c r="E37" s="5"/>
      <c r="F37" s="5"/>
      <c r="G37" s="5"/>
      <c r="H37" s="5"/>
      <c r="I37" s="5"/>
      <c r="J37" s="5"/>
      <c r="K37" s="5"/>
    </row>
    <row r="38" spans="1:12" ht="14.25">
      <c r="A38" s="28"/>
      <c r="B38" s="5"/>
      <c r="C38" s="5"/>
      <c r="E38" s="5"/>
      <c r="F38" s="5"/>
      <c r="G38" s="5"/>
      <c r="H38" s="5"/>
      <c r="I38" s="5"/>
      <c r="J38" s="5"/>
      <c r="K38" s="5"/>
    </row>
    <row r="39" spans="1:12" ht="14.25">
      <c r="A39" s="28"/>
      <c r="B39" s="5"/>
      <c r="C39" s="5"/>
      <c r="E39" s="5"/>
      <c r="F39" s="5"/>
      <c r="G39" s="5"/>
      <c r="H39" s="5"/>
      <c r="I39" s="5"/>
      <c r="J39" s="5"/>
      <c r="K39" s="5"/>
    </row>
    <row r="40" spans="1:12" ht="14.25">
      <c r="A40" s="28"/>
    </row>
    <row r="41" spans="1:12" ht="14.25">
      <c r="A41" s="28"/>
    </row>
    <row r="42" spans="1:12" ht="14.25">
      <c r="A42" s="28"/>
    </row>
    <row r="43" spans="1:12" ht="14.25">
      <c r="A43" s="28"/>
    </row>
    <row r="44" spans="1:12" ht="14.25">
      <c r="A44" s="28"/>
    </row>
    <row r="45" spans="1:12" ht="14.25">
      <c r="A45" s="28"/>
    </row>
    <row r="46" spans="1:12" ht="14.25">
      <c r="A46" s="28"/>
    </row>
    <row r="47" spans="1:12" ht="14.25">
      <c r="A47" s="28"/>
    </row>
  </sheetData>
  <mergeCells count="29">
    <mergeCell ref="B5:B8"/>
    <mergeCell ref="E5:F5"/>
    <mergeCell ref="G5:K5"/>
    <mergeCell ref="E6:F9"/>
    <mergeCell ref="G6:K9"/>
    <mergeCell ref="B1:B2"/>
    <mergeCell ref="E1:E2"/>
    <mergeCell ref="G1:G2"/>
    <mergeCell ref="I1:I2"/>
    <mergeCell ref="I4:K4"/>
    <mergeCell ref="B11:C11"/>
    <mergeCell ref="E11:K11"/>
    <mergeCell ref="B12:C25"/>
    <mergeCell ref="E12:K12"/>
    <mergeCell ref="E13:K13"/>
    <mergeCell ref="E14:K14"/>
    <mergeCell ref="E15:K15"/>
    <mergeCell ref="E16:K16"/>
    <mergeCell ref="E17:K17"/>
    <mergeCell ref="E18:K18"/>
    <mergeCell ref="E25:K25"/>
    <mergeCell ref="B28:G33"/>
    <mergeCell ref="H28:K33"/>
    <mergeCell ref="E19:K19"/>
    <mergeCell ref="E20:K20"/>
    <mergeCell ref="E21:K21"/>
    <mergeCell ref="E22:K22"/>
    <mergeCell ref="E23:K23"/>
    <mergeCell ref="E24:K24"/>
  </mergeCells>
  <phoneticPr fontId="1"/>
  <hyperlinks>
    <hyperlink ref="I4:K4" location="データ一覧表!A14" tooltip="ﾃﾞｰﾀ一覧表のシートへ戻る" display="ユニット番号　22C014L22"/>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00CC"/>
  </sheetPr>
  <dimension ref="A1:L47"/>
  <sheetViews>
    <sheetView workbookViewId="0">
      <selection activeCell="I4" sqref="I4:K4"/>
    </sheetView>
  </sheetViews>
  <sheetFormatPr defaultRowHeight="13.5"/>
  <cols>
    <col min="1" max="1" width="10.625" style="1" customWidth="1"/>
    <col min="2" max="2" width="12.625" customWidth="1"/>
    <col min="3" max="3" width="3.625" customWidth="1"/>
    <col min="4" max="4" width="3.625" style="106" customWidth="1"/>
    <col min="5" max="5" width="12.625" customWidth="1"/>
    <col min="6" max="6" width="2.625" customWidth="1"/>
    <col min="7" max="7" width="12.625" customWidth="1"/>
    <col min="8" max="8" width="2.625" customWidth="1"/>
    <col min="9" max="11" width="12.625" customWidth="1"/>
    <col min="259" max="259" width="12.625" customWidth="1"/>
    <col min="260" max="260" width="2.625" customWidth="1"/>
    <col min="261" max="261" width="12.625" customWidth="1"/>
    <col min="262" max="262" width="2.625" customWidth="1"/>
    <col min="263" max="263" width="12.625" customWidth="1"/>
    <col min="264" max="264" width="2.625" customWidth="1"/>
    <col min="265" max="267" width="12.625" customWidth="1"/>
    <col min="515" max="515" width="12.625" customWidth="1"/>
    <col min="516" max="516" width="2.625" customWidth="1"/>
    <col min="517" max="517" width="12.625" customWidth="1"/>
    <col min="518" max="518" width="2.625" customWidth="1"/>
    <col min="519" max="519" width="12.625" customWidth="1"/>
    <col min="520" max="520" width="2.625" customWidth="1"/>
    <col min="521" max="523" width="12.625" customWidth="1"/>
    <col min="771" max="771" width="12.625" customWidth="1"/>
    <col min="772" max="772" width="2.625" customWidth="1"/>
    <col min="773" max="773" width="12.625" customWidth="1"/>
    <col min="774" max="774" width="2.625" customWidth="1"/>
    <col min="775" max="775" width="12.625" customWidth="1"/>
    <col min="776" max="776" width="2.625" customWidth="1"/>
    <col min="777" max="779" width="12.625" customWidth="1"/>
    <col min="1027" max="1027" width="12.625" customWidth="1"/>
    <col min="1028" max="1028" width="2.625" customWidth="1"/>
    <col min="1029" max="1029" width="12.625" customWidth="1"/>
    <col min="1030" max="1030" width="2.625" customWidth="1"/>
    <col min="1031" max="1031" width="12.625" customWidth="1"/>
    <col min="1032" max="1032" width="2.625" customWidth="1"/>
    <col min="1033" max="1035" width="12.625" customWidth="1"/>
    <col min="1283" max="1283" width="12.625" customWidth="1"/>
    <col min="1284" max="1284" width="2.625" customWidth="1"/>
    <col min="1285" max="1285" width="12.625" customWidth="1"/>
    <col min="1286" max="1286" width="2.625" customWidth="1"/>
    <col min="1287" max="1287" width="12.625" customWidth="1"/>
    <col min="1288" max="1288" width="2.625" customWidth="1"/>
    <col min="1289" max="1291" width="12.625" customWidth="1"/>
    <col min="1539" max="1539" width="12.625" customWidth="1"/>
    <col min="1540" max="1540" width="2.625" customWidth="1"/>
    <col min="1541" max="1541" width="12.625" customWidth="1"/>
    <col min="1542" max="1542" width="2.625" customWidth="1"/>
    <col min="1543" max="1543" width="12.625" customWidth="1"/>
    <col min="1544" max="1544" width="2.625" customWidth="1"/>
    <col min="1545" max="1547" width="12.625" customWidth="1"/>
    <col min="1795" max="1795" width="12.625" customWidth="1"/>
    <col min="1796" max="1796" width="2.625" customWidth="1"/>
    <col min="1797" max="1797" width="12.625" customWidth="1"/>
    <col min="1798" max="1798" width="2.625" customWidth="1"/>
    <col min="1799" max="1799" width="12.625" customWidth="1"/>
    <col min="1800" max="1800" width="2.625" customWidth="1"/>
    <col min="1801" max="1803" width="12.625" customWidth="1"/>
    <col min="2051" max="2051" width="12.625" customWidth="1"/>
    <col min="2052" max="2052" width="2.625" customWidth="1"/>
    <col min="2053" max="2053" width="12.625" customWidth="1"/>
    <col min="2054" max="2054" width="2.625" customWidth="1"/>
    <col min="2055" max="2055" width="12.625" customWidth="1"/>
    <col min="2056" max="2056" width="2.625" customWidth="1"/>
    <col min="2057" max="2059" width="12.625" customWidth="1"/>
    <col min="2307" max="2307" width="12.625" customWidth="1"/>
    <col min="2308" max="2308" width="2.625" customWidth="1"/>
    <col min="2309" max="2309" width="12.625" customWidth="1"/>
    <col min="2310" max="2310" width="2.625" customWidth="1"/>
    <col min="2311" max="2311" width="12.625" customWidth="1"/>
    <col min="2312" max="2312" width="2.625" customWidth="1"/>
    <col min="2313" max="2315" width="12.625" customWidth="1"/>
    <col min="2563" max="2563" width="12.625" customWidth="1"/>
    <col min="2564" max="2564" width="2.625" customWidth="1"/>
    <col min="2565" max="2565" width="12.625" customWidth="1"/>
    <col min="2566" max="2566" width="2.625" customWidth="1"/>
    <col min="2567" max="2567" width="12.625" customWidth="1"/>
    <col min="2568" max="2568" width="2.625" customWidth="1"/>
    <col min="2569" max="2571" width="12.625" customWidth="1"/>
    <col min="2819" max="2819" width="12.625" customWidth="1"/>
    <col min="2820" max="2820" width="2.625" customWidth="1"/>
    <col min="2821" max="2821" width="12.625" customWidth="1"/>
    <col min="2822" max="2822" width="2.625" customWidth="1"/>
    <col min="2823" max="2823" width="12.625" customWidth="1"/>
    <col min="2824" max="2824" width="2.625" customWidth="1"/>
    <col min="2825" max="2827" width="12.625" customWidth="1"/>
    <col min="3075" max="3075" width="12.625" customWidth="1"/>
    <col min="3076" max="3076" width="2.625" customWidth="1"/>
    <col min="3077" max="3077" width="12.625" customWidth="1"/>
    <col min="3078" max="3078" width="2.625" customWidth="1"/>
    <col min="3079" max="3079" width="12.625" customWidth="1"/>
    <col min="3080" max="3080" width="2.625" customWidth="1"/>
    <col min="3081" max="3083" width="12.625" customWidth="1"/>
    <col min="3331" max="3331" width="12.625" customWidth="1"/>
    <col min="3332" max="3332" width="2.625" customWidth="1"/>
    <col min="3333" max="3333" width="12.625" customWidth="1"/>
    <col min="3334" max="3334" width="2.625" customWidth="1"/>
    <col min="3335" max="3335" width="12.625" customWidth="1"/>
    <col min="3336" max="3336" width="2.625" customWidth="1"/>
    <col min="3337" max="3339" width="12.625" customWidth="1"/>
    <col min="3587" max="3587" width="12.625" customWidth="1"/>
    <col min="3588" max="3588" width="2.625" customWidth="1"/>
    <col min="3589" max="3589" width="12.625" customWidth="1"/>
    <col min="3590" max="3590" width="2.625" customWidth="1"/>
    <col min="3591" max="3591" width="12.625" customWidth="1"/>
    <col min="3592" max="3592" width="2.625" customWidth="1"/>
    <col min="3593" max="3595" width="12.625" customWidth="1"/>
    <col min="3843" max="3843" width="12.625" customWidth="1"/>
    <col min="3844" max="3844" width="2.625" customWidth="1"/>
    <col min="3845" max="3845" width="12.625" customWidth="1"/>
    <col min="3846" max="3846" width="2.625" customWidth="1"/>
    <col min="3847" max="3847" width="12.625" customWidth="1"/>
    <col min="3848" max="3848" width="2.625" customWidth="1"/>
    <col min="3849" max="3851" width="12.625" customWidth="1"/>
    <col min="4099" max="4099" width="12.625" customWidth="1"/>
    <col min="4100" max="4100" width="2.625" customWidth="1"/>
    <col min="4101" max="4101" width="12.625" customWidth="1"/>
    <col min="4102" max="4102" width="2.625" customWidth="1"/>
    <col min="4103" max="4103" width="12.625" customWidth="1"/>
    <col min="4104" max="4104" width="2.625" customWidth="1"/>
    <col min="4105" max="4107" width="12.625" customWidth="1"/>
    <col min="4355" max="4355" width="12.625" customWidth="1"/>
    <col min="4356" max="4356" width="2.625" customWidth="1"/>
    <col min="4357" max="4357" width="12.625" customWidth="1"/>
    <col min="4358" max="4358" width="2.625" customWidth="1"/>
    <col min="4359" max="4359" width="12.625" customWidth="1"/>
    <col min="4360" max="4360" width="2.625" customWidth="1"/>
    <col min="4361" max="4363" width="12.625" customWidth="1"/>
    <col min="4611" max="4611" width="12.625" customWidth="1"/>
    <col min="4612" max="4612" width="2.625" customWidth="1"/>
    <col min="4613" max="4613" width="12.625" customWidth="1"/>
    <col min="4614" max="4614" width="2.625" customWidth="1"/>
    <col min="4615" max="4615" width="12.625" customWidth="1"/>
    <col min="4616" max="4616" width="2.625" customWidth="1"/>
    <col min="4617" max="4619" width="12.625" customWidth="1"/>
    <col min="4867" max="4867" width="12.625" customWidth="1"/>
    <col min="4868" max="4868" width="2.625" customWidth="1"/>
    <col min="4869" max="4869" width="12.625" customWidth="1"/>
    <col min="4870" max="4870" width="2.625" customWidth="1"/>
    <col min="4871" max="4871" width="12.625" customWidth="1"/>
    <col min="4872" max="4872" width="2.625" customWidth="1"/>
    <col min="4873" max="4875" width="12.625" customWidth="1"/>
    <col min="5123" max="5123" width="12.625" customWidth="1"/>
    <col min="5124" max="5124" width="2.625" customWidth="1"/>
    <col min="5125" max="5125" width="12.625" customWidth="1"/>
    <col min="5126" max="5126" width="2.625" customWidth="1"/>
    <col min="5127" max="5127" width="12.625" customWidth="1"/>
    <col min="5128" max="5128" width="2.625" customWidth="1"/>
    <col min="5129" max="5131" width="12.625" customWidth="1"/>
    <col min="5379" max="5379" width="12.625" customWidth="1"/>
    <col min="5380" max="5380" width="2.625" customWidth="1"/>
    <col min="5381" max="5381" width="12.625" customWidth="1"/>
    <col min="5382" max="5382" width="2.625" customWidth="1"/>
    <col min="5383" max="5383" width="12.625" customWidth="1"/>
    <col min="5384" max="5384" width="2.625" customWidth="1"/>
    <col min="5385" max="5387" width="12.625" customWidth="1"/>
    <col min="5635" max="5635" width="12.625" customWidth="1"/>
    <col min="5636" max="5636" width="2.625" customWidth="1"/>
    <col min="5637" max="5637" width="12.625" customWidth="1"/>
    <col min="5638" max="5638" width="2.625" customWidth="1"/>
    <col min="5639" max="5639" width="12.625" customWidth="1"/>
    <col min="5640" max="5640" width="2.625" customWidth="1"/>
    <col min="5641" max="5643" width="12.625" customWidth="1"/>
    <col min="5891" max="5891" width="12.625" customWidth="1"/>
    <col min="5892" max="5892" width="2.625" customWidth="1"/>
    <col min="5893" max="5893" width="12.625" customWidth="1"/>
    <col min="5894" max="5894" width="2.625" customWidth="1"/>
    <col min="5895" max="5895" width="12.625" customWidth="1"/>
    <col min="5896" max="5896" width="2.625" customWidth="1"/>
    <col min="5897" max="5899" width="12.625" customWidth="1"/>
    <col min="6147" max="6147" width="12.625" customWidth="1"/>
    <col min="6148" max="6148" width="2.625" customWidth="1"/>
    <col min="6149" max="6149" width="12.625" customWidth="1"/>
    <col min="6150" max="6150" width="2.625" customWidth="1"/>
    <col min="6151" max="6151" width="12.625" customWidth="1"/>
    <col min="6152" max="6152" width="2.625" customWidth="1"/>
    <col min="6153" max="6155" width="12.625" customWidth="1"/>
    <col min="6403" max="6403" width="12.625" customWidth="1"/>
    <col min="6404" max="6404" width="2.625" customWidth="1"/>
    <col min="6405" max="6405" width="12.625" customWidth="1"/>
    <col min="6406" max="6406" width="2.625" customWidth="1"/>
    <col min="6407" max="6407" width="12.625" customWidth="1"/>
    <col min="6408" max="6408" width="2.625" customWidth="1"/>
    <col min="6409" max="6411" width="12.625" customWidth="1"/>
    <col min="6659" max="6659" width="12.625" customWidth="1"/>
    <col min="6660" max="6660" width="2.625" customWidth="1"/>
    <col min="6661" max="6661" width="12.625" customWidth="1"/>
    <col min="6662" max="6662" width="2.625" customWidth="1"/>
    <col min="6663" max="6663" width="12.625" customWidth="1"/>
    <col min="6664" max="6664" width="2.625" customWidth="1"/>
    <col min="6665" max="6667" width="12.625" customWidth="1"/>
    <col min="6915" max="6915" width="12.625" customWidth="1"/>
    <col min="6916" max="6916" width="2.625" customWidth="1"/>
    <col min="6917" max="6917" width="12.625" customWidth="1"/>
    <col min="6918" max="6918" width="2.625" customWidth="1"/>
    <col min="6919" max="6919" width="12.625" customWidth="1"/>
    <col min="6920" max="6920" width="2.625" customWidth="1"/>
    <col min="6921" max="6923" width="12.625" customWidth="1"/>
    <col min="7171" max="7171" width="12.625" customWidth="1"/>
    <col min="7172" max="7172" width="2.625" customWidth="1"/>
    <col min="7173" max="7173" width="12.625" customWidth="1"/>
    <col min="7174" max="7174" width="2.625" customWidth="1"/>
    <col min="7175" max="7175" width="12.625" customWidth="1"/>
    <col min="7176" max="7176" width="2.625" customWidth="1"/>
    <col min="7177" max="7179" width="12.625" customWidth="1"/>
    <col min="7427" max="7427" width="12.625" customWidth="1"/>
    <col min="7428" max="7428" width="2.625" customWidth="1"/>
    <col min="7429" max="7429" width="12.625" customWidth="1"/>
    <col min="7430" max="7430" width="2.625" customWidth="1"/>
    <col min="7431" max="7431" width="12.625" customWidth="1"/>
    <col min="7432" max="7432" width="2.625" customWidth="1"/>
    <col min="7433" max="7435" width="12.625" customWidth="1"/>
    <col min="7683" max="7683" width="12.625" customWidth="1"/>
    <col min="7684" max="7684" width="2.625" customWidth="1"/>
    <col min="7685" max="7685" width="12.625" customWidth="1"/>
    <col min="7686" max="7686" width="2.625" customWidth="1"/>
    <col min="7687" max="7687" width="12.625" customWidth="1"/>
    <col min="7688" max="7688" width="2.625" customWidth="1"/>
    <col min="7689" max="7691" width="12.625" customWidth="1"/>
    <col min="7939" max="7939" width="12.625" customWidth="1"/>
    <col min="7940" max="7940" width="2.625" customWidth="1"/>
    <col min="7941" max="7941" width="12.625" customWidth="1"/>
    <col min="7942" max="7942" width="2.625" customWidth="1"/>
    <col min="7943" max="7943" width="12.625" customWidth="1"/>
    <col min="7944" max="7944" width="2.625" customWidth="1"/>
    <col min="7945" max="7947" width="12.625" customWidth="1"/>
    <col min="8195" max="8195" width="12.625" customWidth="1"/>
    <col min="8196" max="8196" width="2.625" customWidth="1"/>
    <col min="8197" max="8197" width="12.625" customWidth="1"/>
    <col min="8198" max="8198" width="2.625" customWidth="1"/>
    <col min="8199" max="8199" width="12.625" customWidth="1"/>
    <col min="8200" max="8200" width="2.625" customWidth="1"/>
    <col min="8201" max="8203" width="12.625" customWidth="1"/>
    <col min="8451" max="8451" width="12.625" customWidth="1"/>
    <col min="8452" max="8452" width="2.625" customWidth="1"/>
    <col min="8453" max="8453" width="12.625" customWidth="1"/>
    <col min="8454" max="8454" width="2.625" customWidth="1"/>
    <col min="8455" max="8455" width="12.625" customWidth="1"/>
    <col min="8456" max="8456" width="2.625" customWidth="1"/>
    <col min="8457" max="8459" width="12.625" customWidth="1"/>
    <col min="8707" max="8707" width="12.625" customWidth="1"/>
    <col min="8708" max="8708" width="2.625" customWidth="1"/>
    <col min="8709" max="8709" width="12.625" customWidth="1"/>
    <col min="8710" max="8710" width="2.625" customWidth="1"/>
    <col min="8711" max="8711" width="12.625" customWidth="1"/>
    <col min="8712" max="8712" width="2.625" customWidth="1"/>
    <col min="8713" max="8715" width="12.625" customWidth="1"/>
    <col min="8963" max="8963" width="12.625" customWidth="1"/>
    <col min="8964" max="8964" width="2.625" customWidth="1"/>
    <col min="8965" max="8965" width="12.625" customWidth="1"/>
    <col min="8966" max="8966" width="2.625" customWidth="1"/>
    <col min="8967" max="8967" width="12.625" customWidth="1"/>
    <col min="8968" max="8968" width="2.625" customWidth="1"/>
    <col min="8969" max="8971" width="12.625" customWidth="1"/>
    <col min="9219" max="9219" width="12.625" customWidth="1"/>
    <col min="9220" max="9220" width="2.625" customWidth="1"/>
    <col min="9221" max="9221" width="12.625" customWidth="1"/>
    <col min="9222" max="9222" width="2.625" customWidth="1"/>
    <col min="9223" max="9223" width="12.625" customWidth="1"/>
    <col min="9224" max="9224" width="2.625" customWidth="1"/>
    <col min="9225" max="9227" width="12.625" customWidth="1"/>
    <col min="9475" max="9475" width="12.625" customWidth="1"/>
    <col min="9476" max="9476" width="2.625" customWidth="1"/>
    <col min="9477" max="9477" width="12.625" customWidth="1"/>
    <col min="9478" max="9478" width="2.625" customWidth="1"/>
    <col min="9479" max="9479" width="12.625" customWidth="1"/>
    <col min="9480" max="9480" width="2.625" customWidth="1"/>
    <col min="9481" max="9483" width="12.625" customWidth="1"/>
    <col min="9731" max="9731" width="12.625" customWidth="1"/>
    <col min="9732" max="9732" width="2.625" customWidth="1"/>
    <col min="9733" max="9733" width="12.625" customWidth="1"/>
    <col min="9734" max="9734" width="2.625" customWidth="1"/>
    <col min="9735" max="9735" width="12.625" customWidth="1"/>
    <col min="9736" max="9736" width="2.625" customWidth="1"/>
    <col min="9737" max="9739" width="12.625" customWidth="1"/>
    <col min="9987" max="9987" width="12.625" customWidth="1"/>
    <col min="9988" max="9988" width="2.625" customWidth="1"/>
    <col min="9989" max="9989" width="12.625" customWidth="1"/>
    <col min="9990" max="9990" width="2.625" customWidth="1"/>
    <col min="9991" max="9991" width="12.625" customWidth="1"/>
    <col min="9992" max="9992" width="2.625" customWidth="1"/>
    <col min="9993" max="9995" width="12.625" customWidth="1"/>
    <col min="10243" max="10243" width="12.625" customWidth="1"/>
    <col min="10244" max="10244" width="2.625" customWidth="1"/>
    <col min="10245" max="10245" width="12.625" customWidth="1"/>
    <col min="10246" max="10246" width="2.625" customWidth="1"/>
    <col min="10247" max="10247" width="12.625" customWidth="1"/>
    <col min="10248" max="10248" width="2.625" customWidth="1"/>
    <col min="10249" max="10251" width="12.625" customWidth="1"/>
    <col min="10499" max="10499" width="12.625" customWidth="1"/>
    <col min="10500" max="10500" width="2.625" customWidth="1"/>
    <col min="10501" max="10501" width="12.625" customWidth="1"/>
    <col min="10502" max="10502" width="2.625" customWidth="1"/>
    <col min="10503" max="10503" width="12.625" customWidth="1"/>
    <col min="10504" max="10504" width="2.625" customWidth="1"/>
    <col min="10505" max="10507" width="12.625" customWidth="1"/>
    <col min="10755" max="10755" width="12.625" customWidth="1"/>
    <col min="10756" max="10756" width="2.625" customWidth="1"/>
    <col min="10757" max="10757" width="12.625" customWidth="1"/>
    <col min="10758" max="10758" width="2.625" customWidth="1"/>
    <col min="10759" max="10759" width="12.625" customWidth="1"/>
    <col min="10760" max="10760" width="2.625" customWidth="1"/>
    <col min="10761" max="10763" width="12.625" customWidth="1"/>
    <col min="11011" max="11011" width="12.625" customWidth="1"/>
    <col min="11012" max="11012" width="2.625" customWidth="1"/>
    <col min="11013" max="11013" width="12.625" customWidth="1"/>
    <col min="11014" max="11014" width="2.625" customWidth="1"/>
    <col min="11015" max="11015" width="12.625" customWidth="1"/>
    <col min="11016" max="11016" width="2.625" customWidth="1"/>
    <col min="11017" max="11019" width="12.625" customWidth="1"/>
    <col min="11267" max="11267" width="12.625" customWidth="1"/>
    <col min="11268" max="11268" width="2.625" customWidth="1"/>
    <col min="11269" max="11269" width="12.625" customWidth="1"/>
    <col min="11270" max="11270" width="2.625" customWidth="1"/>
    <col min="11271" max="11271" width="12.625" customWidth="1"/>
    <col min="11272" max="11272" width="2.625" customWidth="1"/>
    <col min="11273" max="11275" width="12.625" customWidth="1"/>
    <col min="11523" max="11523" width="12.625" customWidth="1"/>
    <col min="11524" max="11524" width="2.625" customWidth="1"/>
    <col min="11525" max="11525" width="12.625" customWidth="1"/>
    <col min="11526" max="11526" width="2.625" customWidth="1"/>
    <col min="11527" max="11527" width="12.625" customWidth="1"/>
    <col min="11528" max="11528" width="2.625" customWidth="1"/>
    <col min="11529" max="11531" width="12.625" customWidth="1"/>
    <col min="11779" max="11779" width="12.625" customWidth="1"/>
    <col min="11780" max="11780" width="2.625" customWidth="1"/>
    <col min="11781" max="11781" width="12.625" customWidth="1"/>
    <col min="11782" max="11782" width="2.625" customWidth="1"/>
    <col min="11783" max="11783" width="12.625" customWidth="1"/>
    <col min="11784" max="11784" width="2.625" customWidth="1"/>
    <col min="11785" max="11787" width="12.625" customWidth="1"/>
    <col min="12035" max="12035" width="12.625" customWidth="1"/>
    <col min="12036" max="12036" width="2.625" customWidth="1"/>
    <col min="12037" max="12037" width="12.625" customWidth="1"/>
    <col min="12038" max="12038" width="2.625" customWidth="1"/>
    <col min="12039" max="12039" width="12.625" customWidth="1"/>
    <col min="12040" max="12040" width="2.625" customWidth="1"/>
    <col min="12041" max="12043" width="12.625" customWidth="1"/>
    <col min="12291" max="12291" width="12.625" customWidth="1"/>
    <col min="12292" max="12292" width="2.625" customWidth="1"/>
    <col min="12293" max="12293" width="12.625" customWidth="1"/>
    <col min="12294" max="12294" width="2.625" customWidth="1"/>
    <col min="12295" max="12295" width="12.625" customWidth="1"/>
    <col min="12296" max="12296" width="2.625" customWidth="1"/>
    <col min="12297" max="12299" width="12.625" customWidth="1"/>
    <col min="12547" max="12547" width="12.625" customWidth="1"/>
    <col min="12548" max="12548" width="2.625" customWidth="1"/>
    <col min="12549" max="12549" width="12.625" customWidth="1"/>
    <col min="12550" max="12550" width="2.625" customWidth="1"/>
    <col min="12551" max="12551" width="12.625" customWidth="1"/>
    <col min="12552" max="12552" width="2.625" customWidth="1"/>
    <col min="12553" max="12555" width="12.625" customWidth="1"/>
    <col min="12803" max="12803" width="12.625" customWidth="1"/>
    <col min="12804" max="12804" width="2.625" customWidth="1"/>
    <col min="12805" max="12805" width="12.625" customWidth="1"/>
    <col min="12806" max="12806" width="2.625" customWidth="1"/>
    <col min="12807" max="12807" width="12.625" customWidth="1"/>
    <col min="12808" max="12808" width="2.625" customWidth="1"/>
    <col min="12809" max="12811" width="12.625" customWidth="1"/>
    <col min="13059" max="13059" width="12.625" customWidth="1"/>
    <col min="13060" max="13060" width="2.625" customWidth="1"/>
    <col min="13061" max="13061" width="12.625" customWidth="1"/>
    <col min="13062" max="13062" width="2.625" customWidth="1"/>
    <col min="13063" max="13063" width="12.625" customWidth="1"/>
    <col min="13064" max="13064" width="2.625" customWidth="1"/>
    <col min="13065" max="13067" width="12.625" customWidth="1"/>
    <col min="13315" max="13315" width="12.625" customWidth="1"/>
    <col min="13316" max="13316" width="2.625" customWidth="1"/>
    <col min="13317" max="13317" width="12.625" customWidth="1"/>
    <col min="13318" max="13318" width="2.625" customWidth="1"/>
    <col min="13319" max="13319" width="12.625" customWidth="1"/>
    <col min="13320" max="13320" width="2.625" customWidth="1"/>
    <col min="13321" max="13323" width="12.625" customWidth="1"/>
    <col min="13571" max="13571" width="12.625" customWidth="1"/>
    <col min="13572" max="13572" width="2.625" customWidth="1"/>
    <col min="13573" max="13573" width="12.625" customWidth="1"/>
    <col min="13574" max="13574" width="2.625" customWidth="1"/>
    <col min="13575" max="13575" width="12.625" customWidth="1"/>
    <col min="13576" max="13576" width="2.625" customWidth="1"/>
    <col min="13577" max="13579" width="12.625" customWidth="1"/>
    <col min="13827" max="13827" width="12.625" customWidth="1"/>
    <col min="13828" max="13828" width="2.625" customWidth="1"/>
    <col min="13829" max="13829" width="12.625" customWidth="1"/>
    <col min="13830" max="13830" width="2.625" customWidth="1"/>
    <col min="13831" max="13831" width="12.625" customWidth="1"/>
    <col min="13832" max="13832" width="2.625" customWidth="1"/>
    <col min="13833" max="13835" width="12.625" customWidth="1"/>
    <col min="14083" max="14083" width="12.625" customWidth="1"/>
    <col min="14084" max="14084" width="2.625" customWidth="1"/>
    <col min="14085" max="14085" width="12.625" customWidth="1"/>
    <col min="14086" max="14086" width="2.625" customWidth="1"/>
    <col min="14087" max="14087" width="12.625" customWidth="1"/>
    <col min="14088" max="14088" width="2.625" customWidth="1"/>
    <col min="14089" max="14091" width="12.625" customWidth="1"/>
    <col min="14339" max="14339" width="12.625" customWidth="1"/>
    <col min="14340" max="14340" width="2.625" customWidth="1"/>
    <col min="14341" max="14341" width="12.625" customWidth="1"/>
    <col min="14342" max="14342" width="2.625" customWidth="1"/>
    <col min="14343" max="14343" width="12.625" customWidth="1"/>
    <col min="14344" max="14344" width="2.625" customWidth="1"/>
    <col min="14345" max="14347" width="12.625" customWidth="1"/>
    <col min="14595" max="14595" width="12.625" customWidth="1"/>
    <col min="14596" max="14596" width="2.625" customWidth="1"/>
    <col min="14597" max="14597" width="12.625" customWidth="1"/>
    <col min="14598" max="14598" width="2.625" customWidth="1"/>
    <col min="14599" max="14599" width="12.625" customWidth="1"/>
    <col min="14600" max="14600" width="2.625" customWidth="1"/>
    <col min="14601" max="14603" width="12.625" customWidth="1"/>
    <col min="14851" max="14851" width="12.625" customWidth="1"/>
    <col min="14852" max="14852" width="2.625" customWidth="1"/>
    <col min="14853" max="14853" width="12.625" customWidth="1"/>
    <col min="14854" max="14854" width="2.625" customWidth="1"/>
    <col min="14855" max="14855" width="12.625" customWidth="1"/>
    <col min="14856" max="14856" width="2.625" customWidth="1"/>
    <col min="14857" max="14859" width="12.625" customWidth="1"/>
    <col min="15107" max="15107" width="12.625" customWidth="1"/>
    <col min="15108" max="15108" width="2.625" customWidth="1"/>
    <col min="15109" max="15109" width="12.625" customWidth="1"/>
    <col min="15110" max="15110" width="2.625" customWidth="1"/>
    <col min="15111" max="15111" width="12.625" customWidth="1"/>
    <col min="15112" max="15112" width="2.625" customWidth="1"/>
    <col min="15113" max="15115" width="12.625" customWidth="1"/>
    <col min="15363" max="15363" width="12.625" customWidth="1"/>
    <col min="15364" max="15364" width="2.625" customWidth="1"/>
    <col min="15365" max="15365" width="12.625" customWidth="1"/>
    <col min="15366" max="15366" width="2.625" customWidth="1"/>
    <col min="15367" max="15367" width="12.625" customWidth="1"/>
    <col min="15368" max="15368" width="2.625" customWidth="1"/>
    <col min="15369" max="15371" width="12.625" customWidth="1"/>
    <col min="15619" max="15619" width="12.625" customWidth="1"/>
    <col min="15620" max="15620" width="2.625" customWidth="1"/>
    <col min="15621" max="15621" width="12.625" customWidth="1"/>
    <col min="15622" max="15622" width="2.625" customWidth="1"/>
    <col min="15623" max="15623" width="12.625" customWidth="1"/>
    <col min="15624" max="15624" width="2.625" customWidth="1"/>
    <col min="15625" max="15627" width="12.625" customWidth="1"/>
    <col min="15875" max="15875" width="12.625" customWidth="1"/>
    <col min="15876" max="15876" width="2.625" customWidth="1"/>
    <col min="15877" max="15877" width="12.625" customWidth="1"/>
    <col min="15878" max="15878" width="2.625" customWidth="1"/>
    <col min="15879" max="15879" width="12.625" customWidth="1"/>
    <col min="15880" max="15880" width="2.625" customWidth="1"/>
    <col min="15881" max="15883" width="12.625" customWidth="1"/>
    <col min="16131" max="16131" width="12.625" customWidth="1"/>
    <col min="16132" max="16132" width="2.625" customWidth="1"/>
    <col min="16133" max="16133" width="12.625" customWidth="1"/>
    <col min="16134" max="16134" width="2.625" customWidth="1"/>
    <col min="16135" max="16135" width="12.625" customWidth="1"/>
    <col min="16136" max="16136" width="2.625" customWidth="1"/>
    <col min="16137" max="16139" width="12.625" customWidth="1"/>
  </cols>
  <sheetData>
    <row r="1" spans="1:12">
      <c r="B1" s="452" t="s">
        <v>131</v>
      </c>
      <c r="C1" s="2"/>
      <c r="D1" s="105"/>
      <c r="E1" s="524" t="s">
        <v>132</v>
      </c>
      <c r="F1" s="2"/>
      <c r="G1" s="454" t="s">
        <v>133</v>
      </c>
      <c r="H1" s="2"/>
      <c r="I1" s="454" t="s">
        <v>134</v>
      </c>
      <c r="J1" s="3"/>
      <c r="K1" s="4"/>
      <c r="L1" s="5"/>
    </row>
    <row r="2" spans="1:12">
      <c r="B2" s="453"/>
      <c r="C2" s="2"/>
      <c r="D2" s="105"/>
      <c r="E2" s="524"/>
      <c r="F2" s="2"/>
      <c r="G2" s="454"/>
      <c r="H2" s="2"/>
      <c r="I2" s="454"/>
      <c r="J2" s="3"/>
      <c r="K2" s="6"/>
      <c r="L2" s="5"/>
    </row>
    <row r="3" spans="1:12">
      <c r="B3" s="5"/>
      <c r="C3" s="5"/>
      <c r="E3" s="5"/>
      <c r="F3" s="5"/>
      <c r="G3" s="5"/>
      <c r="H3" s="5"/>
      <c r="I3" s="5"/>
      <c r="J3" s="5"/>
      <c r="K3" s="5"/>
      <c r="L3" s="5"/>
    </row>
    <row r="4" spans="1:12">
      <c r="B4" s="2"/>
      <c r="C4" s="2"/>
      <c r="D4" s="105"/>
      <c r="E4" s="2" t="s">
        <v>181</v>
      </c>
      <c r="F4" s="2"/>
      <c r="G4" s="2" t="s">
        <v>179</v>
      </c>
      <c r="H4" s="2"/>
      <c r="I4" s="455" t="s">
        <v>170</v>
      </c>
      <c r="J4" s="455"/>
      <c r="K4" s="455"/>
      <c r="L4" s="5"/>
    </row>
    <row r="5" spans="1:12" ht="24.75" customHeight="1">
      <c r="B5" s="415" t="s">
        <v>17</v>
      </c>
      <c r="C5" s="2"/>
      <c r="D5" s="105"/>
      <c r="E5" s="456" t="s">
        <v>5</v>
      </c>
      <c r="F5" s="457"/>
      <c r="G5" s="457" t="s">
        <v>171</v>
      </c>
      <c r="H5" s="457"/>
      <c r="I5" s="457"/>
      <c r="J5" s="457"/>
      <c r="K5" s="457"/>
      <c r="L5" s="5"/>
    </row>
    <row r="6" spans="1:12">
      <c r="B6" s="416"/>
      <c r="C6" s="2"/>
      <c r="D6" s="105"/>
      <c r="E6" s="456" t="s">
        <v>6</v>
      </c>
      <c r="F6" s="457"/>
      <c r="G6" s="409" t="s">
        <v>172</v>
      </c>
      <c r="H6" s="458"/>
      <c r="I6" s="458"/>
      <c r="J6" s="458"/>
      <c r="K6" s="459"/>
      <c r="L6" s="5"/>
    </row>
    <row r="7" spans="1:12">
      <c r="B7" s="416"/>
      <c r="C7" s="2"/>
      <c r="D7" s="105"/>
      <c r="E7" s="457"/>
      <c r="F7" s="457"/>
      <c r="G7" s="460"/>
      <c r="H7" s="461"/>
      <c r="I7" s="461"/>
      <c r="J7" s="461"/>
      <c r="K7" s="462"/>
      <c r="L7" s="5"/>
    </row>
    <row r="8" spans="1:12">
      <c r="B8" s="417"/>
      <c r="C8" s="2"/>
      <c r="D8" s="105"/>
      <c r="E8" s="457"/>
      <c r="F8" s="457"/>
      <c r="G8" s="460"/>
      <c r="H8" s="461"/>
      <c r="I8" s="461"/>
      <c r="J8" s="461"/>
      <c r="K8" s="462"/>
      <c r="L8" s="5"/>
    </row>
    <row r="9" spans="1:12">
      <c r="B9" s="2"/>
      <c r="C9" s="2"/>
      <c r="D9" s="105"/>
      <c r="E9" s="457"/>
      <c r="F9" s="457"/>
      <c r="G9" s="463"/>
      <c r="H9" s="464"/>
      <c r="I9" s="464"/>
      <c r="J9" s="464"/>
      <c r="K9" s="465"/>
      <c r="L9" s="5"/>
    </row>
    <row r="10" spans="1:12">
      <c r="A10" s="24" t="s">
        <v>393</v>
      </c>
      <c r="B10" s="5"/>
      <c r="C10" s="5"/>
      <c r="E10" s="5"/>
      <c r="F10" s="5"/>
      <c r="G10" s="5"/>
      <c r="H10" s="5"/>
      <c r="I10" s="5"/>
      <c r="J10" s="5"/>
      <c r="K10" s="5"/>
      <c r="L10" s="5"/>
    </row>
    <row r="11" spans="1:12">
      <c r="A11" s="25" t="s">
        <v>394</v>
      </c>
      <c r="B11" s="418" t="s">
        <v>7</v>
      </c>
      <c r="C11" s="418"/>
      <c r="D11" s="128" t="s">
        <v>395</v>
      </c>
      <c r="E11" s="418" t="s">
        <v>395</v>
      </c>
      <c r="F11" s="418"/>
      <c r="G11" s="418"/>
      <c r="H11" s="418"/>
      <c r="I11" s="418"/>
      <c r="J11" s="418"/>
      <c r="K11" s="418"/>
      <c r="L11" s="5"/>
    </row>
    <row r="12" spans="1:12" ht="30" customHeight="1">
      <c r="A12" s="26"/>
      <c r="B12" s="409" t="s">
        <v>173</v>
      </c>
      <c r="C12" s="410"/>
      <c r="D12" s="110"/>
      <c r="E12" s="423" t="s">
        <v>174</v>
      </c>
      <c r="F12" s="423"/>
      <c r="G12" s="423"/>
      <c r="H12" s="423"/>
      <c r="I12" s="423"/>
      <c r="J12" s="423"/>
      <c r="K12" s="424"/>
      <c r="L12" s="5"/>
    </row>
    <row r="13" spans="1:12" ht="30" customHeight="1">
      <c r="A13" s="26"/>
      <c r="B13" s="411"/>
      <c r="C13" s="412"/>
      <c r="D13" s="111"/>
      <c r="E13" s="425" t="s">
        <v>175</v>
      </c>
      <c r="F13" s="425"/>
      <c r="G13" s="425"/>
      <c r="H13" s="425"/>
      <c r="I13" s="425"/>
      <c r="J13" s="425"/>
      <c r="K13" s="466"/>
      <c r="L13" s="5"/>
    </row>
    <row r="14" spans="1:12" ht="30" customHeight="1">
      <c r="A14" s="26"/>
      <c r="B14" s="411"/>
      <c r="C14" s="412"/>
      <c r="D14" s="111"/>
      <c r="E14" s="474" t="s">
        <v>176</v>
      </c>
      <c r="F14" s="474"/>
      <c r="G14" s="474"/>
      <c r="H14" s="474"/>
      <c r="I14" s="474"/>
      <c r="J14" s="474"/>
      <c r="K14" s="475"/>
      <c r="L14" s="5"/>
    </row>
    <row r="15" spans="1:12" ht="37.5" customHeight="1">
      <c r="A15" s="26"/>
      <c r="B15" s="411"/>
      <c r="C15" s="412"/>
      <c r="D15" s="111"/>
      <c r="E15" s="474" t="s">
        <v>177</v>
      </c>
      <c r="F15" s="474"/>
      <c r="G15" s="474"/>
      <c r="H15" s="474"/>
      <c r="I15" s="474"/>
      <c r="J15" s="474"/>
      <c r="K15" s="475"/>
      <c r="L15" s="5"/>
    </row>
    <row r="16" spans="1:12" ht="30" customHeight="1">
      <c r="A16" s="26"/>
      <c r="B16" s="411"/>
      <c r="C16" s="412"/>
      <c r="D16" s="111"/>
      <c r="E16" s="478"/>
      <c r="F16" s="478"/>
      <c r="G16" s="478"/>
      <c r="H16" s="478"/>
      <c r="I16" s="478"/>
      <c r="J16" s="478"/>
      <c r="K16" s="479"/>
      <c r="L16" s="5"/>
    </row>
    <row r="17" spans="1:12" ht="30" customHeight="1">
      <c r="A17" s="26"/>
      <c r="B17" s="411"/>
      <c r="C17" s="412"/>
      <c r="D17" s="111"/>
      <c r="E17" s="478"/>
      <c r="F17" s="478"/>
      <c r="G17" s="478"/>
      <c r="H17" s="478"/>
      <c r="I17" s="478"/>
      <c r="J17" s="478"/>
      <c r="K17" s="479"/>
      <c r="L17" s="5"/>
    </row>
    <row r="18" spans="1:12" ht="30" customHeight="1">
      <c r="A18" s="26"/>
      <c r="B18" s="411"/>
      <c r="C18" s="412"/>
      <c r="D18" s="111"/>
      <c r="E18" s="478"/>
      <c r="F18" s="478"/>
      <c r="G18" s="478"/>
      <c r="H18" s="478"/>
      <c r="I18" s="478"/>
      <c r="J18" s="478"/>
      <c r="K18" s="479"/>
      <c r="L18" s="5"/>
    </row>
    <row r="19" spans="1:12" ht="30" customHeight="1">
      <c r="A19" s="26"/>
      <c r="B19" s="411"/>
      <c r="C19" s="412"/>
      <c r="D19" s="111"/>
      <c r="E19" s="493"/>
      <c r="F19" s="493"/>
      <c r="G19" s="493"/>
      <c r="H19" s="493"/>
      <c r="I19" s="493"/>
      <c r="J19" s="493"/>
      <c r="K19" s="494"/>
      <c r="L19" s="5"/>
    </row>
    <row r="20" spans="1:12" ht="30" customHeight="1">
      <c r="A20" s="26"/>
      <c r="B20" s="411"/>
      <c r="C20" s="412"/>
      <c r="D20" s="111"/>
      <c r="E20" s="493"/>
      <c r="F20" s="493"/>
      <c r="G20" s="493"/>
      <c r="H20" s="493"/>
      <c r="I20" s="493"/>
      <c r="J20" s="493"/>
      <c r="K20" s="494"/>
      <c r="L20" s="5"/>
    </row>
    <row r="21" spans="1:12" ht="30" customHeight="1">
      <c r="A21" s="26"/>
      <c r="B21" s="411"/>
      <c r="C21" s="412"/>
      <c r="D21" s="111"/>
      <c r="E21" s="478"/>
      <c r="F21" s="478"/>
      <c r="G21" s="478"/>
      <c r="H21" s="478"/>
      <c r="I21" s="478"/>
      <c r="J21" s="478"/>
      <c r="K21" s="479"/>
      <c r="L21" s="5"/>
    </row>
    <row r="22" spans="1:12" ht="30" customHeight="1">
      <c r="A22" s="26"/>
      <c r="B22" s="411"/>
      <c r="C22" s="412"/>
      <c r="D22" s="111"/>
      <c r="E22" s="478"/>
      <c r="F22" s="478"/>
      <c r="G22" s="478"/>
      <c r="H22" s="478"/>
      <c r="I22" s="478"/>
      <c r="J22" s="478"/>
      <c r="K22" s="479"/>
      <c r="L22" s="5"/>
    </row>
    <row r="23" spans="1:12" ht="30" customHeight="1">
      <c r="A23" s="26"/>
      <c r="B23" s="411"/>
      <c r="C23" s="412"/>
      <c r="D23" s="111"/>
      <c r="E23" s="478"/>
      <c r="F23" s="478"/>
      <c r="G23" s="478"/>
      <c r="H23" s="478"/>
      <c r="I23" s="478"/>
      <c r="J23" s="478"/>
      <c r="K23" s="479"/>
      <c r="L23" s="5"/>
    </row>
    <row r="24" spans="1:12" ht="30" customHeight="1">
      <c r="A24" s="26"/>
      <c r="B24" s="411"/>
      <c r="C24" s="412"/>
      <c r="D24" s="111"/>
      <c r="E24" s="478"/>
      <c r="F24" s="478"/>
      <c r="G24" s="478"/>
      <c r="H24" s="478"/>
      <c r="I24" s="478"/>
      <c r="J24" s="478"/>
      <c r="K24" s="479"/>
      <c r="L24" s="5"/>
    </row>
    <row r="25" spans="1:12" ht="30" customHeight="1">
      <c r="A25" s="26"/>
      <c r="B25" s="413"/>
      <c r="C25" s="414"/>
      <c r="D25" s="138"/>
      <c r="E25" s="484"/>
      <c r="F25" s="484"/>
      <c r="G25" s="484"/>
      <c r="H25" s="484"/>
      <c r="I25" s="484"/>
      <c r="J25" s="484"/>
      <c r="K25" s="485"/>
      <c r="L25" s="5"/>
    </row>
    <row r="26" spans="1:12" ht="14.25">
      <c r="A26" s="26"/>
      <c r="B26" s="2"/>
      <c r="C26" s="2"/>
      <c r="D26" s="105"/>
      <c r="E26" s="2"/>
      <c r="F26" s="2"/>
      <c r="G26" s="2"/>
      <c r="H26" s="2"/>
      <c r="I26" s="2"/>
      <c r="J26" s="2"/>
      <c r="K26" s="2"/>
      <c r="L26" s="5"/>
    </row>
    <row r="27" spans="1:12" ht="14.25">
      <c r="A27" s="26"/>
      <c r="B27" s="2" t="s">
        <v>9</v>
      </c>
      <c r="C27" s="2"/>
      <c r="D27" s="105"/>
      <c r="E27" s="2"/>
      <c r="F27" s="2"/>
      <c r="G27" s="2"/>
      <c r="H27" s="2"/>
      <c r="I27" s="2"/>
      <c r="J27" s="2"/>
      <c r="K27" s="2"/>
      <c r="L27" s="5"/>
    </row>
    <row r="28" spans="1:12" ht="30" customHeight="1">
      <c r="A28" s="27"/>
      <c r="B28" s="435" t="s">
        <v>178</v>
      </c>
      <c r="C28" s="436"/>
      <c r="D28" s="436"/>
      <c r="E28" s="436"/>
      <c r="F28" s="436"/>
      <c r="G28" s="437"/>
      <c r="H28" s="435"/>
      <c r="I28" s="436"/>
      <c r="J28" s="436"/>
      <c r="K28" s="437"/>
      <c r="L28" s="5"/>
    </row>
    <row r="29" spans="1:12" ht="30" customHeight="1">
      <c r="A29" s="27"/>
      <c r="B29" s="438"/>
      <c r="C29" s="439"/>
      <c r="D29" s="439"/>
      <c r="E29" s="439"/>
      <c r="F29" s="439"/>
      <c r="G29" s="440"/>
      <c r="H29" s="438"/>
      <c r="I29" s="439"/>
      <c r="J29" s="439"/>
      <c r="K29" s="440"/>
      <c r="L29" s="5"/>
    </row>
    <row r="30" spans="1:12" ht="30" customHeight="1">
      <c r="A30" s="27"/>
      <c r="B30" s="438"/>
      <c r="C30" s="439"/>
      <c r="D30" s="439"/>
      <c r="E30" s="439"/>
      <c r="F30" s="439"/>
      <c r="G30" s="440"/>
      <c r="H30" s="438"/>
      <c r="I30" s="439"/>
      <c r="J30" s="439"/>
      <c r="K30" s="440"/>
      <c r="L30" s="5"/>
    </row>
    <row r="31" spans="1:12" ht="30" customHeight="1">
      <c r="A31" s="27"/>
      <c r="B31" s="438"/>
      <c r="C31" s="439"/>
      <c r="D31" s="439"/>
      <c r="E31" s="439"/>
      <c r="F31" s="439"/>
      <c r="G31" s="440"/>
      <c r="H31" s="438"/>
      <c r="I31" s="439"/>
      <c r="J31" s="439"/>
      <c r="K31" s="440"/>
      <c r="L31" s="5"/>
    </row>
    <row r="32" spans="1:12" ht="30" customHeight="1">
      <c r="A32" s="27"/>
      <c r="B32" s="438"/>
      <c r="C32" s="439"/>
      <c r="D32" s="439"/>
      <c r="E32" s="439"/>
      <c r="F32" s="439"/>
      <c r="G32" s="440"/>
      <c r="H32" s="444"/>
      <c r="I32" s="445"/>
      <c r="J32" s="445"/>
      <c r="K32" s="446"/>
      <c r="L32" s="5"/>
    </row>
    <row r="33" spans="1:12" ht="30" customHeight="1">
      <c r="A33" s="27"/>
      <c r="B33" s="447"/>
      <c r="C33" s="448"/>
      <c r="D33" s="448"/>
      <c r="E33" s="448"/>
      <c r="F33" s="448"/>
      <c r="G33" s="449"/>
      <c r="H33" s="447"/>
      <c r="I33" s="448"/>
      <c r="J33" s="448"/>
      <c r="K33" s="449"/>
      <c r="L33" s="5"/>
    </row>
    <row r="34" spans="1:12" ht="14.25">
      <c r="A34" s="30"/>
    </row>
    <row r="35" spans="1:12" ht="14.25">
      <c r="A35" s="28"/>
    </row>
    <row r="36" spans="1:12" ht="14.25">
      <c r="A36" s="28"/>
    </row>
    <row r="37" spans="1:12" ht="14.25">
      <c r="A37" s="28"/>
    </row>
    <row r="38" spans="1:12" ht="14.25">
      <c r="A38" s="28"/>
    </row>
    <row r="39" spans="1:12" ht="14.25">
      <c r="A39" s="28"/>
    </row>
    <row r="40" spans="1:12" ht="14.25">
      <c r="A40" s="28"/>
    </row>
    <row r="41" spans="1:12" ht="14.25">
      <c r="A41" s="28"/>
    </row>
    <row r="42" spans="1:12" ht="14.25">
      <c r="A42" s="28"/>
    </row>
    <row r="43" spans="1:12" ht="14.25">
      <c r="A43" s="28"/>
    </row>
    <row r="44" spans="1:12" ht="14.25">
      <c r="A44" s="28"/>
    </row>
    <row r="45" spans="1:12" ht="14.25">
      <c r="A45" s="28"/>
    </row>
    <row r="46" spans="1:12" ht="14.25">
      <c r="A46" s="28"/>
    </row>
    <row r="47" spans="1:12" ht="14.25">
      <c r="A47" s="28"/>
    </row>
  </sheetData>
  <mergeCells count="29">
    <mergeCell ref="B5:B8"/>
    <mergeCell ref="E5:F5"/>
    <mergeCell ref="G5:K5"/>
    <mergeCell ref="E6:F9"/>
    <mergeCell ref="G6:K9"/>
    <mergeCell ref="B1:B2"/>
    <mergeCell ref="E1:E2"/>
    <mergeCell ref="G1:G2"/>
    <mergeCell ref="I1:I2"/>
    <mergeCell ref="I4:K4"/>
    <mergeCell ref="B11:C11"/>
    <mergeCell ref="E11:K11"/>
    <mergeCell ref="B12:C25"/>
    <mergeCell ref="E12:K12"/>
    <mergeCell ref="E13:K13"/>
    <mergeCell ref="E14:K14"/>
    <mergeCell ref="E15:K15"/>
    <mergeCell ref="E16:K16"/>
    <mergeCell ref="E17:K17"/>
    <mergeCell ref="E18:K18"/>
    <mergeCell ref="E25:K25"/>
    <mergeCell ref="B28:G33"/>
    <mergeCell ref="H28:K33"/>
    <mergeCell ref="E19:K19"/>
    <mergeCell ref="E20:K20"/>
    <mergeCell ref="E21:K21"/>
    <mergeCell ref="E22:K22"/>
    <mergeCell ref="E23:K23"/>
    <mergeCell ref="E24:K24"/>
  </mergeCells>
  <phoneticPr fontId="1"/>
  <hyperlinks>
    <hyperlink ref="I4:K4" location="データ一覧表!A15" tooltip="ﾃﾞｰﾀ一覧表のシートへ戻る" display="ユニット番号　22C016L22"/>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L47"/>
  <sheetViews>
    <sheetView workbookViewId="0">
      <selection activeCell="I4" sqref="I4:K4"/>
    </sheetView>
  </sheetViews>
  <sheetFormatPr defaultRowHeight="13.5"/>
  <cols>
    <col min="1" max="1" width="10.625" style="1" customWidth="1"/>
    <col min="2" max="2" width="12.625" customWidth="1"/>
    <col min="3" max="3" width="3.625" customWidth="1"/>
    <col min="4" max="4" width="3.625" style="106" customWidth="1"/>
    <col min="5" max="5" width="12.625" customWidth="1"/>
    <col min="6" max="6" width="2.625" customWidth="1"/>
    <col min="7" max="7" width="12.625" customWidth="1"/>
    <col min="8" max="8" width="2.625" customWidth="1"/>
    <col min="9" max="11" width="12.625" customWidth="1"/>
    <col min="259" max="259" width="12.625" customWidth="1"/>
    <col min="260" max="260" width="2.625" customWidth="1"/>
    <col min="261" max="261" width="12.625" customWidth="1"/>
    <col min="262" max="262" width="2.625" customWidth="1"/>
    <col min="263" max="263" width="12.625" customWidth="1"/>
    <col min="264" max="264" width="2.625" customWidth="1"/>
    <col min="265" max="267" width="12.625" customWidth="1"/>
    <col min="515" max="515" width="12.625" customWidth="1"/>
    <col min="516" max="516" width="2.625" customWidth="1"/>
    <col min="517" max="517" width="12.625" customWidth="1"/>
    <col min="518" max="518" width="2.625" customWidth="1"/>
    <col min="519" max="519" width="12.625" customWidth="1"/>
    <col min="520" max="520" width="2.625" customWidth="1"/>
    <col min="521" max="523" width="12.625" customWidth="1"/>
    <col min="771" max="771" width="12.625" customWidth="1"/>
    <col min="772" max="772" width="2.625" customWidth="1"/>
    <col min="773" max="773" width="12.625" customWidth="1"/>
    <col min="774" max="774" width="2.625" customWidth="1"/>
    <col min="775" max="775" width="12.625" customWidth="1"/>
    <col min="776" max="776" width="2.625" customWidth="1"/>
    <col min="777" max="779" width="12.625" customWidth="1"/>
    <col min="1027" max="1027" width="12.625" customWidth="1"/>
    <col min="1028" max="1028" width="2.625" customWidth="1"/>
    <col min="1029" max="1029" width="12.625" customWidth="1"/>
    <col min="1030" max="1030" width="2.625" customWidth="1"/>
    <col min="1031" max="1031" width="12.625" customWidth="1"/>
    <col min="1032" max="1032" width="2.625" customWidth="1"/>
    <col min="1033" max="1035" width="12.625" customWidth="1"/>
    <col min="1283" max="1283" width="12.625" customWidth="1"/>
    <col min="1284" max="1284" width="2.625" customWidth="1"/>
    <col min="1285" max="1285" width="12.625" customWidth="1"/>
    <col min="1286" max="1286" width="2.625" customWidth="1"/>
    <col min="1287" max="1287" width="12.625" customWidth="1"/>
    <col min="1288" max="1288" width="2.625" customWidth="1"/>
    <col min="1289" max="1291" width="12.625" customWidth="1"/>
    <col min="1539" max="1539" width="12.625" customWidth="1"/>
    <col min="1540" max="1540" width="2.625" customWidth="1"/>
    <col min="1541" max="1541" width="12.625" customWidth="1"/>
    <col min="1542" max="1542" width="2.625" customWidth="1"/>
    <col min="1543" max="1543" width="12.625" customWidth="1"/>
    <col min="1544" max="1544" width="2.625" customWidth="1"/>
    <col min="1545" max="1547" width="12.625" customWidth="1"/>
    <col min="1795" max="1795" width="12.625" customWidth="1"/>
    <col min="1796" max="1796" width="2.625" customWidth="1"/>
    <col min="1797" max="1797" width="12.625" customWidth="1"/>
    <col min="1798" max="1798" width="2.625" customWidth="1"/>
    <col min="1799" max="1799" width="12.625" customWidth="1"/>
    <col min="1800" max="1800" width="2.625" customWidth="1"/>
    <col min="1801" max="1803" width="12.625" customWidth="1"/>
    <col min="2051" max="2051" width="12.625" customWidth="1"/>
    <col min="2052" max="2052" width="2.625" customWidth="1"/>
    <col min="2053" max="2053" width="12.625" customWidth="1"/>
    <col min="2054" max="2054" width="2.625" customWidth="1"/>
    <col min="2055" max="2055" width="12.625" customWidth="1"/>
    <col min="2056" max="2056" width="2.625" customWidth="1"/>
    <col min="2057" max="2059" width="12.625" customWidth="1"/>
    <col min="2307" max="2307" width="12.625" customWidth="1"/>
    <col min="2308" max="2308" width="2.625" customWidth="1"/>
    <col min="2309" max="2309" width="12.625" customWidth="1"/>
    <col min="2310" max="2310" width="2.625" customWidth="1"/>
    <col min="2311" max="2311" width="12.625" customWidth="1"/>
    <col min="2312" max="2312" width="2.625" customWidth="1"/>
    <col min="2313" max="2315" width="12.625" customWidth="1"/>
    <col min="2563" max="2563" width="12.625" customWidth="1"/>
    <col min="2564" max="2564" width="2.625" customWidth="1"/>
    <col min="2565" max="2565" width="12.625" customWidth="1"/>
    <col min="2566" max="2566" width="2.625" customWidth="1"/>
    <col min="2567" max="2567" width="12.625" customWidth="1"/>
    <col min="2568" max="2568" width="2.625" customWidth="1"/>
    <col min="2569" max="2571" width="12.625" customWidth="1"/>
    <col min="2819" max="2819" width="12.625" customWidth="1"/>
    <col min="2820" max="2820" width="2.625" customWidth="1"/>
    <col min="2821" max="2821" width="12.625" customWidth="1"/>
    <col min="2822" max="2822" width="2.625" customWidth="1"/>
    <col min="2823" max="2823" width="12.625" customWidth="1"/>
    <col min="2824" max="2824" width="2.625" customWidth="1"/>
    <col min="2825" max="2827" width="12.625" customWidth="1"/>
    <col min="3075" max="3075" width="12.625" customWidth="1"/>
    <col min="3076" max="3076" width="2.625" customWidth="1"/>
    <col min="3077" max="3077" width="12.625" customWidth="1"/>
    <col min="3078" max="3078" width="2.625" customWidth="1"/>
    <col min="3079" max="3079" width="12.625" customWidth="1"/>
    <col min="3080" max="3080" width="2.625" customWidth="1"/>
    <col min="3081" max="3083" width="12.625" customWidth="1"/>
    <col min="3331" max="3331" width="12.625" customWidth="1"/>
    <col min="3332" max="3332" width="2.625" customWidth="1"/>
    <col min="3333" max="3333" width="12.625" customWidth="1"/>
    <col min="3334" max="3334" width="2.625" customWidth="1"/>
    <col min="3335" max="3335" width="12.625" customWidth="1"/>
    <col min="3336" max="3336" width="2.625" customWidth="1"/>
    <col min="3337" max="3339" width="12.625" customWidth="1"/>
    <col min="3587" max="3587" width="12.625" customWidth="1"/>
    <col min="3588" max="3588" width="2.625" customWidth="1"/>
    <col min="3589" max="3589" width="12.625" customWidth="1"/>
    <col min="3590" max="3590" width="2.625" customWidth="1"/>
    <col min="3591" max="3591" width="12.625" customWidth="1"/>
    <col min="3592" max="3592" width="2.625" customWidth="1"/>
    <col min="3593" max="3595" width="12.625" customWidth="1"/>
    <col min="3843" max="3843" width="12.625" customWidth="1"/>
    <col min="3844" max="3844" width="2.625" customWidth="1"/>
    <col min="3845" max="3845" width="12.625" customWidth="1"/>
    <col min="3846" max="3846" width="2.625" customWidth="1"/>
    <col min="3847" max="3847" width="12.625" customWidth="1"/>
    <col min="3848" max="3848" width="2.625" customWidth="1"/>
    <col min="3849" max="3851" width="12.625" customWidth="1"/>
    <col min="4099" max="4099" width="12.625" customWidth="1"/>
    <col min="4100" max="4100" width="2.625" customWidth="1"/>
    <col min="4101" max="4101" width="12.625" customWidth="1"/>
    <col min="4102" max="4102" width="2.625" customWidth="1"/>
    <col min="4103" max="4103" width="12.625" customWidth="1"/>
    <col min="4104" max="4104" width="2.625" customWidth="1"/>
    <col min="4105" max="4107" width="12.625" customWidth="1"/>
    <col min="4355" max="4355" width="12.625" customWidth="1"/>
    <col min="4356" max="4356" width="2.625" customWidth="1"/>
    <col min="4357" max="4357" width="12.625" customWidth="1"/>
    <col min="4358" max="4358" width="2.625" customWidth="1"/>
    <col min="4359" max="4359" width="12.625" customWidth="1"/>
    <col min="4360" max="4360" width="2.625" customWidth="1"/>
    <col min="4361" max="4363" width="12.625" customWidth="1"/>
    <col min="4611" max="4611" width="12.625" customWidth="1"/>
    <col min="4612" max="4612" width="2.625" customWidth="1"/>
    <col min="4613" max="4613" width="12.625" customWidth="1"/>
    <col min="4614" max="4614" width="2.625" customWidth="1"/>
    <col min="4615" max="4615" width="12.625" customWidth="1"/>
    <col min="4616" max="4616" width="2.625" customWidth="1"/>
    <col min="4617" max="4619" width="12.625" customWidth="1"/>
    <col min="4867" max="4867" width="12.625" customWidth="1"/>
    <col min="4868" max="4868" width="2.625" customWidth="1"/>
    <col min="4869" max="4869" width="12.625" customWidth="1"/>
    <col min="4870" max="4870" width="2.625" customWidth="1"/>
    <col min="4871" max="4871" width="12.625" customWidth="1"/>
    <col min="4872" max="4872" width="2.625" customWidth="1"/>
    <col min="4873" max="4875" width="12.625" customWidth="1"/>
    <col min="5123" max="5123" width="12.625" customWidth="1"/>
    <col min="5124" max="5124" width="2.625" customWidth="1"/>
    <col min="5125" max="5125" width="12.625" customWidth="1"/>
    <col min="5126" max="5126" width="2.625" customWidth="1"/>
    <col min="5127" max="5127" width="12.625" customWidth="1"/>
    <col min="5128" max="5128" width="2.625" customWidth="1"/>
    <col min="5129" max="5131" width="12.625" customWidth="1"/>
    <col min="5379" max="5379" width="12.625" customWidth="1"/>
    <col min="5380" max="5380" width="2.625" customWidth="1"/>
    <col min="5381" max="5381" width="12.625" customWidth="1"/>
    <col min="5382" max="5382" width="2.625" customWidth="1"/>
    <col min="5383" max="5383" width="12.625" customWidth="1"/>
    <col min="5384" max="5384" width="2.625" customWidth="1"/>
    <col min="5385" max="5387" width="12.625" customWidth="1"/>
    <col min="5635" max="5635" width="12.625" customWidth="1"/>
    <col min="5636" max="5636" width="2.625" customWidth="1"/>
    <col min="5637" max="5637" width="12.625" customWidth="1"/>
    <col min="5638" max="5638" width="2.625" customWidth="1"/>
    <col min="5639" max="5639" width="12.625" customWidth="1"/>
    <col min="5640" max="5640" width="2.625" customWidth="1"/>
    <col min="5641" max="5643" width="12.625" customWidth="1"/>
    <col min="5891" max="5891" width="12.625" customWidth="1"/>
    <col min="5892" max="5892" width="2.625" customWidth="1"/>
    <col min="5893" max="5893" width="12.625" customWidth="1"/>
    <col min="5894" max="5894" width="2.625" customWidth="1"/>
    <col min="5895" max="5895" width="12.625" customWidth="1"/>
    <col min="5896" max="5896" width="2.625" customWidth="1"/>
    <col min="5897" max="5899" width="12.625" customWidth="1"/>
    <col min="6147" max="6147" width="12.625" customWidth="1"/>
    <col min="6148" max="6148" width="2.625" customWidth="1"/>
    <col min="6149" max="6149" width="12.625" customWidth="1"/>
    <col min="6150" max="6150" width="2.625" customWidth="1"/>
    <col min="6151" max="6151" width="12.625" customWidth="1"/>
    <col min="6152" max="6152" width="2.625" customWidth="1"/>
    <col min="6153" max="6155" width="12.625" customWidth="1"/>
    <col min="6403" max="6403" width="12.625" customWidth="1"/>
    <col min="6404" max="6404" width="2.625" customWidth="1"/>
    <col min="6405" max="6405" width="12.625" customWidth="1"/>
    <col min="6406" max="6406" width="2.625" customWidth="1"/>
    <col min="6407" max="6407" width="12.625" customWidth="1"/>
    <col min="6408" max="6408" width="2.625" customWidth="1"/>
    <col min="6409" max="6411" width="12.625" customWidth="1"/>
    <col min="6659" max="6659" width="12.625" customWidth="1"/>
    <col min="6660" max="6660" width="2.625" customWidth="1"/>
    <col min="6661" max="6661" width="12.625" customWidth="1"/>
    <col min="6662" max="6662" width="2.625" customWidth="1"/>
    <col min="6663" max="6663" width="12.625" customWidth="1"/>
    <col min="6664" max="6664" width="2.625" customWidth="1"/>
    <col min="6665" max="6667" width="12.625" customWidth="1"/>
    <col min="6915" max="6915" width="12.625" customWidth="1"/>
    <col min="6916" max="6916" width="2.625" customWidth="1"/>
    <col min="6917" max="6917" width="12.625" customWidth="1"/>
    <col min="6918" max="6918" width="2.625" customWidth="1"/>
    <col min="6919" max="6919" width="12.625" customWidth="1"/>
    <col min="6920" max="6920" width="2.625" customWidth="1"/>
    <col min="6921" max="6923" width="12.625" customWidth="1"/>
    <col min="7171" max="7171" width="12.625" customWidth="1"/>
    <col min="7172" max="7172" width="2.625" customWidth="1"/>
    <col min="7173" max="7173" width="12.625" customWidth="1"/>
    <col min="7174" max="7174" width="2.625" customWidth="1"/>
    <col min="7175" max="7175" width="12.625" customWidth="1"/>
    <col min="7176" max="7176" width="2.625" customWidth="1"/>
    <col min="7177" max="7179" width="12.625" customWidth="1"/>
    <col min="7427" max="7427" width="12.625" customWidth="1"/>
    <col min="7428" max="7428" width="2.625" customWidth="1"/>
    <col min="7429" max="7429" width="12.625" customWidth="1"/>
    <col min="7430" max="7430" width="2.625" customWidth="1"/>
    <col min="7431" max="7431" width="12.625" customWidth="1"/>
    <col min="7432" max="7432" width="2.625" customWidth="1"/>
    <col min="7433" max="7435" width="12.625" customWidth="1"/>
    <col min="7683" max="7683" width="12.625" customWidth="1"/>
    <col min="7684" max="7684" width="2.625" customWidth="1"/>
    <col min="7685" max="7685" width="12.625" customWidth="1"/>
    <col min="7686" max="7686" width="2.625" customWidth="1"/>
    <col min="7687" max="7687" width="12.625" customWidth="1"/>
    <col min="7688" max="7688" width="2.625" customWidth="1"/>
    <col min="7689" max="7691" width="12.625" customWidth="1"/>
    <col min="7939" max="7939" width="12.625" customWidth="1"/>
    <col min="7940" max="7940" width="2.625" customWidth="1"/>
    <col min="7941" max="7941" width="12.625" customWidth="1"/>
    <col min="7942" max="7942" width="2.625" customWidth="1"/>
    <col min="7943" max="7943" width="12.625" customWidth="1"/>
    <col min="7944" max="7944" width="2.625" customWidth="1"/>
    <col min="7945" max="7947" width="12.625" customWidth="1"/>
    <col min="8195" max="8195" width="12.625" customWidth="1"/>
    <col min="8196" max="8196" width="2.625" customWidth="1"/>
    <col min="8197" max="8197" width="12.625" customWidth="1"/>
    <col min="8198" max="8198" width="2.625" customWidth="1"/>
    <col min="8199" max="8199" width="12.625" customWidth="1"/>
    <col min="8200" max="8200" width="2.625" customWidth="1"/>
    <col min="8201" max="8203" width="12.625" customWidth="1"/>
    <col min="8451" max="8451" width="12.625" customWidth="1"/>
    <col min="8452" max="8452" width="2.625" customWidth="1"/>
    <col min="8453" max="8453" width="12.625" customWidth="1"/>
    <col min="8454" max="8454" width="2.625" customWidth="1"/>
    <col min="8455" max="8455" width="12.625" customWidth="1"/>
    <col min="8456" max="8456" width="2.625" customWidth="1"/>
    <col min="8457" max="8459" width="12.625" customWidth="1"/>
    <col min="8707" max="8707" width="12.625" customWidth="1"/>
    <col min="8708" max="8708" width="2.625" customWidth="1"/>
    <col min="8709" max="8709" width="12.625" customWidth="1"/>
    <col min="8710" max="8710" width="2.625" customWidth="1"/>
    <col min="8711" max="8711" width="12.625" customWidth="1"/>
    <col min="8712" max="8712" width="2.625" customWidth="1"/>
    <col min="8713" max="8715" width="12.625" customWidth="1"/>
    <col min="8963" max="8963" width="12.625" customWidth="1"/>
    <col min="8964" max="8964" width="2.625" customWidth="1"/>
    <col min="8965" max="8965" width="12.625" customWidth="1"/>
    <col min="8966" max="8966" width="2.625" customWidth="1"/>
    <col min="8967" max="8967" width="12.625" customWidth="1"/>
    <col min="8968" max="8968" width="2.625" customWidth="1"/>
    <col min="8969" max="8971" width="12.625" customWidth="1"/>
    <col min="9219" max="9219" width="12.625" customWidth="1"/>
    <col min="9220" max="9220" width="2.625" customWidth="1"/>
    <col min="9221" max="9221" width="12.625" customWidth="1"/>
    <col min="9222" max="9222" width="2.625" customWidth="1"/>
    <col min="9223" max="9223" width="12.625" customWidth="1"/>
    <col min="9224" max="9224" width="2.625" customWidth="1"/>
    <col min="9225" max="9227" width="12.625" customWidth="1"/>
    <col min="9475" max="9475" width="12.625" customWidth="1"/>
    <col min="9476" max="9476" width="2.625" customWidth="1"/>
    <col min="9477" max="9477" width="12.625" customWidth="1"/>
    <col min="9478" max="9478" width="2.625" customWidth="1"/>
    <col min="9479" max="9479" width="12.625" customWidth="1"/>
    <col min="9480" max="9480" width="2.625" customWidth="1"/>
    <col min="9481" max="9483" width="12.625" customWidth="1"/>
    <col min="9731" max="9731" width="12.625" customWidth="1"/>
    <col min="9732" max="9732" width="2.625" customWidth="1"/>
    <col min="9733" max="9733" width="12.625" customWidth="1"/>
    <col min="9734" max="9734" width="2.625" customWidth="1"/>
    <col min="9735" max="9735" width="12.625" customWidth="1"/>
    <col min="9736" max="9736" width="2.625" customWidth="1"/>
    <col min="9737" max="9739" width="12.625" customWidth="1"/>
    <col min="9987" max="9987" width="12.625" customWidth="1"/>
    <col min="9988" max="9988" width="2.625" customWidth="1"/>
    <col min="9989" max="9989" width="12.625" customWidth="1"/>
    <col min="9990" max="9990" width="2.625" customWidth="1"/>
    <col min="9991" max="9991" width="12.625" customWidth="1"/>
    <col min="9992" max="9992" width="2.625" customWidth="1"/>
    <col min="9993" max="9995" width="12.625" customWidth="1"/>
    <col min="10243" max="10243" width="12.625" customWidth="1"/>
    <col min="10244" max="10244" width="2.625" customWidth="1"/>
    <col min="10245" max="10245" width="12.625" customWidth="1"/>
    <col min="10246" max="10246" width="2.625" customWidth="1"/>
    <col min="10247" max="10247" width="12.625" customWidth="1"/>
    <col min="10248" max="10248" width="2.625" customWidth="1"/>
    <col min="10249" max="10251" width="12.625" customWidth="1"/>
    <col min="10499" max="10499" width="12.625" customWidth="1"/>
    <col min="10500" max="10500" width="2.625" customWidth="1"/>
    <col min="10501" max="10501" width="12.625" customWidth="1"/>
    <col min="10502" max="10502" width="2.625" customWidth="1"/>
    <col min="10503" max="10503" width="12.625" customWidth="1"/>
    <col min="10504" max="10504" width="2.625" customWidth="1"/>
    <col min="10505" max="10507" width="12.625" customWidth="1"/>
    <col min="10755" max="10755" width="12.625" customWidth="1"/>
    <col min="10756" max="10756" width="2.625" customWidth="1"/>
    <col min="10757" max="10757" width="12.625" customWidth="1"/>
    <col min="10758" max="10758" width="2.625" customWidth="1"/>
    <col min="10759" max="10759" width="12.625" customWidth="1"/>
    <col min="10760" max="10760" width="2.625" customWidth="1"/>
    <col min="10761" max="10763" width="12.625" customWidth="1"/>
    <col min="11011" max="11011" width="12.625" customWidth="1"/>
    <col min="11012" max="11012" width="2.625" customWidth="1"/>
    <col min="11013" max="11013" width="12.625" customWidth="1"/>
    <col min="11014" max="11014" width="2.625" customWidth="1"/>
    <col min="11015" max="11015" width="12.625" customWidth="1"/>
    <col min="11016" max="11016" width="2.625" customWidth="1"/>
    <col min="11017" max="11019" width="12.625" customWidth="1"/>
    <col min="11267" max="11267" width="12.625" customWidth="1"/>
    <col min="11268" max="11268" width="2.625" customWidth="1"/>
    <col min="11269" max="11269" width="12.625" customWidth="1"/>
    <col min="11270" max="11270" width="2.625" customWidth="1"/>
    <col min="11271" max="11271" width="12.625" customWidth="1"/>
    <col min="11272" max="11272" width="2.625" customWidth="1"/>
    <col min="11273" max="11275" width="12.625" customWidth="1"/>
    <col min="11523" max="11523" width="12.625" customWidth="1"/>
    <col min="11524" max="11524" width="2.625" customWidth="1"/>
    <col min="11525" max="11525" width="12.625" customWidth="1"/>
    <col min="11526" max="11526" width="2.625" customWidth="1"/>
    <col min="11527" max="11527" width="12.625" customWidth="1"/>
    <col min="11528" max="11528" width="2.625" customWidth="1"/>
    <col min="11529" max="11531" width="12.625" customWidth="1"/>
    <col min="11779" max="11779" width="12.625" customWidth="1"/>
    <col min="11780" max="11780" width="2.625" customWidth="1"/>
    <col min="11781" max="11781" width="12.625" customWidth="1"/>
    <col min="11782" max="11782" width="2.625" customWidth="1"/>
    <col min="11783" max="11783" width="12.625" customWidth="1"/>
    <col min="11784" max="11784" width="2.625" customWidth="1"/>
    <col min="11785" max="11787" width="12.625" customWidth="1"/>
    <col min="12035" max="12035" width="12.625" customWidth="1"/>
    <col min="12036" max="12036" width="2.625" customWidth="1"/>
    <col min="12037" max="12037" width="12.625" customWidth="1"/>
    <col min="12038" max="12038" width="2.625" customWidth="1"/>
    <col min="12039" max="12039" width="12.625" customWidth="1"/>
    <col min="12040" max="12040" width="2.625" customWidth="1"/>
    <col min="12041" max="12043" width="12.625" customWidth="1"/>
    <col min="12291" max="12291" width="12.625" customWidth="1"/>
    <col min="12292" max="12292" width="2.625" customWidth="1"/>
    <col min="12293" max="12293" width="12.625" customWidth="1"/>
    <col min="12294" max="12294" width="2.625" customWidth="1"/>
    <col min="12295" max="12295" width="12.625" customWidth="1"/>
    <col min="12296" max="12296" width="2.625" customWidth="1"/>
    <col min="12297" max="12299" width="12.625" customWidth="1"/>
    <col min="12547" max="12547" width="12.625" customWidth="1"/>
    <col min="12548" max="12548" width="2.625" customWidth="1"/>
    <col min="12549" max="12549" width="12.625" customWidth="1"/>
    <col min="12550" max="12550" width="2.625" customWidth="1"/>
    <col min="12551" max="12551" width="12.625" customWidth="1"/>
    <col min="12552" max="12552" width="2.625" customWidth="1"/>
    <col min="12553" max="12555" width="12.625" customWidth="1"/>
    <col min="12803" max="12803" width="12.625" customWidth="1"/>
    <col min="12804" max="12804" width="2.625" customWidth="1"/>
    <col min="12805" max="12805" width="12.625" customWidth="1"/>
    <col min="12806" max="12806" width="2.625" customWidth="1"/>
    <col min="12807" max="12807" width="12.625" customWidth="1"/>
    <col min="12808" max="12808" width="2.625" customWidth="1"/>
    <col min="12809" max="12811" width="12.625" customWidth="1"/>
    <col min="13059" max="13059" width="12.625" customWidth="1"/>
    <col min="13060" max="13060" width="2.625" customWidth="1"/>
    <col min="13061" max="13061" width="12.625" customWidth="1"/>
    <col min="13062" max="13062" width="2.625" customWidth="1"/>
    <col min="13063" max="13063" width="12.625" customWidth="1"/>
    <col min="13064" max="13064" width="2.625" customWidth="1"/>
    <col min="13065" max="13067" width="12.625" customWidth="1"/>
    <col min="13315" max="13315" width="12.625" customWidth="1"/>
    <col min="13316" max="13316" width="2.625" customWidth="1"/>
    <col min="13317" max="13317" width="12.625" customWidth="1"/>
    <col min="13318" max="13318" width="2.625" customWidth="1"/>
    <col min="13319" max="13319" width="12.625" customWidth="1"/>
    <col min="13320" max="13320" width="2.625" customWidth="1"/>
    <col min="13321" max="13323" width="12.625" customWidth="1"/>
    <col min="13571" max="13571" width="12.625" customWidth="1"/>
    <col min="13572" max="13572" width="2.625" customWidth="1"/>
    <col min="13573" max="13573" width="12.625" customWidth="1"/>
    <col min="13574" max="13574" width="2.625" customWidth="1"/>
    <col min="13575" max="13575" width="12.625" customWidth="1"/>
    <col min="13576" max="13576" width="2.625" customWidth="1"/>
    <col min="13577" max="13579" width="12.625" customWidth="1"/>
    <col min="13827" max="13827" width="12.625" customWidth="1"/>
    <col min="13828" max="13828" width="2.625" customWidth="1"/>
    <col min="13829" max="13829" width="12.625" customWidth="1"/>
    <col min="13830" max="13830" width="2.625" customWidth="1"/>
    <col min="13831" max="13831" width="12.625" customWidth="1"/>
    <col min="13832" max="13832" width="2.625" customWidth="1"/>
    <col min="13833" max="13835" width="12.625" customWidth="1"/>
    <col min="14083" max="14083" width="12.625" customWidth="1"/>
    <col min="14084" max="14084" width="2.625" customWidth="1"/>
    <col min="14085" max="14085" width="12.625" customWidth="1"/>
    <col min="14086" max="14086" width="2.625" customWidth="1"/>
    <col min="14087" max="14087" width="12.625" customWidth="1"/>
    <col min="14088" max="14088" width="2.625" customWidth="1"/>
    <col min="14089" max="14091" width="12.625" customWidth="1"/>
    <col min="14339" max="14339" width="12.625" customWidth="1"/>
    <col min="14340" max="14340" width="2.625" customWidth="1"/>
    <col min="14341" max="14341" width="12.625" customWidth="1"/>
    <col min="14342" max="14342" width="2.625" customWidth="1"/>
    <col min="14343" max="14343" width="12.625" customWidth="1"/>
    <col min="14344" max="14344" width="2.625" customWidth="1"/>
    <col min="14345" max="14347" width="12.625" customWidth="1"/>
    <col min="14595" max="14595" width="12.625" customWidth="1"/>
    <col min="14596" max="14596" width="2.625" customWidth="1"/>
    <col min="14597" max="14597" width="12.625" customWidth="1"/>
    <col min="14598" max="14598" width="2.625" customWidth="1"/>
    <col min="14599" max="14599" width="12.625" customWidth="1"/>
    <col min="14600" max="14600" width="2.625" customWidth="1"/>
    <col min="14601" max="14603" width="12.625" customWidth="1"/>
    <col min="14851" max="14851" width="12.625" customWidth="1"/>
    <col min="14852" max="14852" width="2.625" customWidth="1"/>
    <col min="14853" max="14853" width="12.625" customWidth="1"/>
    <col min="14854" max="14854" width="2.625" customWidth="1"/>
    <col min="14855" max="14855" width="12.625" customWidth="1"/>
    <col min="14856" max="14856" width="2.625" customWidth="1"/>
    <col min="14857" max="14859" width="12.625" customWidth="1"/>
    <col min="15107" max="15107" width="12.625" customWidth="1"/>
    <col min="15108" max="15108" width="2.625" customWidth="1"/>
    <col min="15109" max="15109" width="12.625" customWidth="1"/>
    <col min="15110" max="15110" width="2.625" customWidth="1"/>
    <col min="15111" max="15111" width="12.625" customWidth="1"/>
    <col min="15112" max="15112" width="2.625" customWidth="1"/>
    <col min="15113" max="15115" width="12.625" customWidth="1"/>
    <col min="15363" max="15363" width="12.625" customWidth="1"/>
    <col min="15364" max="15364" width="2.625" customWidth="1"/>
    <col min="15365" max="15365" width="12.625" customWidth="1"/>
    <col min="15366" max="15366" width="2.625" customWidth="1"/>
    <col min="15367" max="15367" width="12.625" customWidth="1"/>
    <col min="15368" max="15368" width="2.625" customWidth="1"/>
    <col min="15369" max="15371" width="12.625" customWidth="1"/>
    <col min="15619" max="15619" width="12.625" customWidth="1"/>
    <col min="15620" max="15620" width="2.625" customWidth="1"/>
    <col min="15621" max="15621" width="12.625" customWidth="1"/>
    <col min="15622" max="15622" width="2.625" customWidth="1"/>
    <col min="15623" max="15623" width="12.625" customWidth="1"/>
    <col min="15624" max="15624" width="2.625" customWidth="1"/>
    <col min="15625" max="15627" width="12.625" customWidth="1"/>
    <col min="15875" max="15875" width="12.625" customWidth="1"/>
    <col min="15876" max="15876" width="2.625" customWidth="1"/>
    <col min="15877" max="15877" width="12.625" customWidth="1"/>
    <col min="15878" max="15878" width="2.625" customWidth="1"/>
    <col min="15879" max="15879" width="12.625" customWidth="1"/>
    <col min="15880" max="15880" width="2.625" customWidth="1"/>
    <col min="15881" max="15883" width="12.625" customWidth="1"/>
    <col min="16131" max="16131" width="12.625" customWidth="1"/>
    <col min="16132" max="16132" width="2.625" customWidth="1"/>
    <col min="16133" max="16133" width="12.625" customWidth="1"/>
    <col min="16134" max="16134" width="2.625" customWidth="1"/>
    <col min="16135" max="16135" width="12.625" customWidth="1"/>
    <col min="16136" max="16136" width="2.625" customWidth="1"/>
    <col min="16137" max="16139" width="12.625" customWidth="1"/>
  </cols>
  <sheetData>
    <row r="1" spans="1:12">
      <c r="B1" s="452" t="s">
        <v>131</v>
      </c>
      <c r="C1" s="2"/>
      <c r="D1" s="105"/>
      <c r="E1" s="452" t="s">
        <v>132</v>
      </c>
      <c r="F1" s="2"/>
      <c r="G1" s="524" t="s">
        <v>133</v>
      </c>
      <c r="H1" s="2"/>
      <c r="I1" s="524" t="s">
        <v>134</v>
      </c>
      <c r="J1" s="3"/>
      <c r="K1" s="4"/>
      <c r="L1" s="5"/>
    </row>
    <row r="2" spans="1:12">
      <c r="B2" s="453"/>
      <c r="C2" s="2"/>
      <c r="D2" s="105"/>
      <c r="E2" s="453"/>
      <c r="F2" s="2"/>
      <c r="G2" s="524"/>
      <c r="H2" s="2"/>
      <c r="I2" s="524"/>
      <c r="J2" s="3"/>
      <c r="K2" s="6"/>
      <c r="L2" s="5"/>
    </row>
    <row r="3" spans="1:12">
      <c r="B3" s="5"/>
      <c r="C3" s="5"/>
      <c r="E3" s="5"/>
      <c r="F3" s="5"/>
      <c r="G3" s="5"/>
      <c r="H3" s="5"/>
      <c r="I3" s="5"/>
      <c r="J3" s="5"/>
      <c r="K3" s="5"/>
      <c r="L3" s="5"/>
    </row>
    <row r="4" spans="1:12">
      <c r="B4" s="2"/>
      <c r="C4" s="2"/>
      <c r="D4" s="105"/>
      <c r="E4" s="9" t="s">
        <v>329</v>
      </c>
      <c r="F4" s="2"/>
      <c r="G4" s="9" t="s">
        <v>328</v>
      </c>
      <c r="H4" s="2"/>
      <c r="I4" s="455" t="s">
        <v>182</v>
      </c>
      <c r="J4" s="455"/>
      <c r="K4" s="455"/>
      <c r="L4" s="5"/>
    </row>
    <row r="5" spans="1:12" ht="24.75" customHeight="1">
      <c r="B5" s="415" t="s">
        <v>17</v>
      </c>
      <c r="C5" s="2"/>
      <c r="D5" s="105"/>
      <c r="E5" s="456" t="s">
        <v>5</v>
      </c>
      <c r="F5" s="457"/>
      <c r="G5" s="457" t="s">
        <v>97</v>
      </c>
      <c r="H5" s="457"/>
      <c r="I5" s="457"/>
      <c r="J5" s="457"/>
      <c r="K5" s="457"/>
      <c r="L5" s="5"/>
    </row>
    <row r="6" spans="1:12">
      <c r="B6" s="416"/>
      <c r="C6" s="2"/>
      <c r="D6" s="105"/>
      <c r="E6" s="456" t="s">
        <v>6</v>
      </c>
      <c r="F6" s="457"/>
      <c r="G6" s="409" t="s">
        <v>98</v>
      </c>
      <c r="H6" s="458"/>
      <c r="I6" s="458"/>
      <c r="J6" s="458"/>
      <c r="K6" s="459"/>
      <c r="L6" s="5"/>
    </row>
    <row r="7" spans="1:12">
      <c r="B7" s="416"/>
      <c r="C7" s="2"/>
      <c r="D7" s="105"/>
      <c r="E7" s="457"/>
      <c r="F7" s="457"/>
      <c r="G7" s="460"/>
      <c r="H7" s="461"/>
      <c r="I7" s="461"/>
      <c r="J7" s="461"/>
      <c r="K7" s="462"/>
      <c r="L7" s="5"/>
    </row>
    <row r="8" spans="1:12">
      <c r="B8" s="416"/>
      <c r="C8" s="2"/>
      <c r="D8" s="105"/>
      <c r="E8" s="457"/>
      <c r="F8" s="457"/>
      <c r="G8" s="460"/>
      <c r="H8" s="461"/>
      <c r="I8" s="461"/>
      <c r="J8" s="461"/>
      <c r="K8" s="462"/>
      <c r="L8" s="5"/>
    </row>
    <row r="9" spans="1:12">
      <c r="B9" s="525"/>
      <c r="C9" s="2"/>
      <c r="D9" s="105"/>
      <c r="E9" s="457"/>
      <c r="F9" s="457"/>
      <c r="G9" s="463"/>
      <c r="H9" s="464"/>
      <c r="I9" s="464"/>
      <c r="J9" s="464"/>
      <c r="K9" s="465"/>
      <c r="L9" s="5"/>
    </row>
    <row r="10" spans="1:12">
      <c r="A10" s="24" t="s">
        <v>393</v>
      </c>
      <c r="B10" s="5"/>
      <c r="C10" s="5"/>
      <c r="E10" s="5"/>
      <c r="F10" s="5"/>
      <c r="G10" s="5"/>
      <c r="H10" s="5"/>
      <c r="I10" s="5"/>
      <c r="J10" s="5"/>
      <c r="K10" s="5"/>
      <c r="L10" s="5"/>
    </row>
    <row r="11" spans="1:12" ht="13.5" customHeight="1">
      <c r="A11" s="25" t="s">
        <v>394</v>
      </c>
      <c r="B11" s="418" t="s">
        <v>7</v>
      </c>
      <c r="C11" s="418"/>
      <c r="D11" s="128" t="s">
        <v>395</v>
      </c>
      <c r="E11" s="418" t="s">
        <v>395</v>
      </c>
      <c r="F11" s="418"/>
      <c r="G11" s="418"/>
      <c r="H11" s="418"/>
      <c r="I11" s="418"/>
      <c r="J11" s="418"/>
      <c r="K11" s="418"/>
      <c r="L11" s="5"/>
    </row>
    <row r="12" spans="1:12" ht="39" customHeight="1">
      <c r="A12" s="26"/>
      <c r="B12" s="498" t="s">
        <v>183</v>
      </c>
      <c r="C12" s="517"/>
      <c r="D12" s="112"/>
      <c r="E12" s="425" t="s">
        <v>184</v>
      </c>
      <c r="F12" s="425"/>
      <c r="G12" s="425"/>
      <c r="H12" s="425"/>
      <c r="I12" s="425"/>
      <c r="J12" s="425"/>
      <c r="K12" s="466"/>
      <c r="L12" s="5"/>
    </row>
    <row r="13" spans="1:12" ht="36.75" customHeight="1">
      <c r="A13" s="26"/>
      <c r="B13" s="514"/>
      <c r="C13" s="515"/>
      <c r="D13" s="113"/>
      <c r="E13" s="425" t="s">
        <v>185</v>
      </c>
      <c r="F13" s="425"/>
      <c r="G13" s="425"/>
      <c r="H13" s="425"/>
      <c r="I13" s="425"/>
      <c r="J13" s="425"/>
      <c r="K13" s="466"/>
      <c r="L13" s="5"/>
    </row>
    <row r="14" spans="1:12" ht="45" customHeight="1">
      <c r="A14" s="26"/>
      <c r="B14" s="498" t="s">
        <v>186</v>
      </c>
      <c r="C14" s="517"/>
      <c r="D14" s="112"/>
      <c r="E14" s="423" t="s">
        <v>187</v>
      </c>
      <c r="F14" s="423"/>
      <c r="G14" s="423"/>
      <c r="H14" s="423"/>
      <c r="I14" s="423"/>
      <c r="J14" s="423"/>
      <c r="K14" s="424"/>
      <c r="L14" s="5"/>
    </row>
    <row r="15" spans="1:12" ht="33" customHeight="1">
      <c r="A15" s="26"/>
      <c r="B15" s="512"/>
      <c r="C15" s="513"/>
      <c r="D15" s="113"/>
      <c r="E15" s="425" t="s">
        <v>188</v>
      </c>
      <c r="F15" s="426"/>
      <c r="G15" s="426"/>
      <c r="H15" s="426"/>
      <c r="I15" s="426"/>
      <c r="J15" s="426"/>
      <c r="K15" s="427"/>
      <c r="L15" s="5"/>
    </row>
    <row r="16" spans="1:12" ht="31.5" customHeight="1">
      <c r="A16" s="26"/>
      <c r="B16" s="514"/>
      <c r="C16" s="515"/>
      <c r="D16" s="113"/>
      <c r="E16" s="425" t="s">
        <v>189</v>
      </c>
      <c r="F16" s="426"/>
      <c r="G16" s="426"/>
      <c r="H16" s="426"/>
      <c r="I16" s="426"/>
      <c r="J16" s="426"/>
      <c r="K16" s="427"/>
      <c r="L16" s="5"/>
    </row>
    <row r="17" spans="1:12" ht="42" customHeight="1">
      <c r="A17" s="26"/>
      <c r="B17" s="498" t="s">
        <v>190</v>
      </c>
      <c r="C17" s="517"/>
      <c r="D17" s="112"/>
      <c r="E17" s="423" t="s">
        <v>191</v>
      </c>
      <c r="F17" s="423"/>
      <c r="G17" s="423"/>
      <c r="H17" s="423"/>
      <c r="I17" s="423"/>
      <c r="J17" s="423"/>
      <c r="K17" s="424"/>
      <c r="L17" s="5"/>
    </row>
    <row r="18" spans="1:12" ht="42" customHeight="1">
      <c r="A18" s="26"/>
      <c r="B18" s="512"/>
      <c r="C18" s="513"/>
      <c r="D18" s="113"/>
      <c r="E18" s="425" t="s">
        <v>192</v>
      </c>
      <c r="F18" s="426"/>
      <c r="G18" s="426"/>
      <c r="H18" s="426"/>
      <c r="I18" s="426"/>
      <c r="J18" s="426"/>
      <c r="K18" s="427"/>
      <c r="L18" s="5"/>
    </row>
    <row r="19" spans="1:12" ht="45" customHeight="1">
      <c r="A19" s="26"/>
      <c r="B19" s="514"/>
      <c r="C19" s="515"/>
      <c r="D19" s="113"/>
      <c r="E19" s="425" t="s">
        <v>193</v>
      </c>
      <c r="F19" s="426"/>
      <c r="G19" s="426"/>
      <c r="H19" s="426"/>
      <c r="I19" s="426"/>
      <c r="J19" s="426"/>
      <c r="K19" s="427"/>
      <c r="L19" s="5"/>
    </row>
    <row r="20" spans="1:12" ht="31.5" customHeight="1">
      <c r="A20" s="26"/>
      <c r="B20" s="409" t="s">
        <v>194</v>
      </c>
      <c r="C20" s="410"/>
      <c r="D20" s="112"/>
      <c r="E20" s="423" t="s">
        <v>195</v>
      </c>
      <c r="F20" s="423"/>
      <c r="G20" s="423"/>
      <c r="H20" s="423"/>
      <c r="I20" s="423"/>
      <c r="J20" s="423"/>
      <c r="K20" s="424"/>
      <c r="L20" s="5"/>
    </row>
    <row r="21" spans="1:12" ht="30" customHeight="1">
      <c r="A21" s="26"/>
      <c r="B21" s="411"/>
      <c r="C21" s="412"/>
      <c r="D21" s="113"/>
      <c r="E21" s="425" t="s">
        <v>196</v>
      </c>
      <c r="F21" s="426"/>
      <c r="G21" s="426"/>
      <c r="H21" s="426"/>
      <c r="I21" s="426"/>
      <c r="J21" s="426"/>
      <c r="K21" s="427"/>
      <c r="L21" s="5"/>
    </row>
    <row r="22" spans="1:12" ht="30" customHeight="1">
      <c r="A22" s="26"/>
      <c r="B22" s="413"/>
      <c r="C22" s="414"/>
      <c r="D22" s="114"/>
      <c r="E22" s="484"/>
      <c r="F22" s="484"/>
      <c r="G22" s="484"/>
      <c r="H22" s="484"/>
      <c r="I22" s="484"/>
      <c r="J22" s="484"/>
      <c r="K22" s="485"/>
      <c r="L22" s="5"/>
    </row>
    <row r="23" spans="1:12" ht="13.5" customHeight="1">
      <c r="A23" s="26"/>
      <c r="B23" s="5"/>
      <c r="C23" s="5"/>
      <c r="E23" s="5"/>
      <c r="F23" s="5"/>
      <c r="G23" s="5"/>
      <c r="H23" s="5"/>
      <c r="I23" s="5"/>
      <c r="J23" s="5"/>
      <c r="K23" s="5"/>
      <c r="L23" s="5"/>
    </row>
    <row r="24" spans="1:12" ht="13.5" customHeight="1">
      <c r="A24" s="26"/>
      <c r="B24" s="2" t="s">
        <v>9</v>
      </c>
      <c r="C24" s="2"/>
      <c r="D24" s="105"/>
      <c r="E24" s="2"/>
      <c r="F24" s="2"/>
      <c r="G24" s="2"/>
      <c r="H24" s="2"/>
      <c r="I24" s="2"/>
      <c r="J24" s="2"/>
      <c r="K24" s="2"/>
      <c r="L24" s="5"/>
    </row>
    <row r="25" spans="1:12" ht="14.25">
      <c r="A25" s="26"/>
      <c r="B25" s="435" t="s">
        <v>197</v>
      </c>
      <c r="C25" s="436"/>
      <c r="D25" s="436"/>
      <c r="E25" s="436"/>
      <c r="F25" s="436"/>
      <c r="G25" s="437"/>
      <c r="H25" s="435" t="s">
        <v>198</v>
      </c>
      <c r="I25" s="436"/>
      <c r="J25" s="436"/>
      <c r="K25" s="437"/>
      <c r="L25" s="5"/>
    </row>
    <row r="26" spans="1:12" ht="14.25">
      <c r="A26" s="26"/>
      <c r="B26" s="438"/>
      <c r="C26" s="439"/>
      <c r="D26" s="439"/>
      <c r="E26" s="439"/>
      <c r="F26" s="439"/>
      <c r="G26" s="440"/>
      <c r="H26" s="438"/>
      <c r="I26" s="439"/>
      <c r="J26" s="439"/>
      <c r="K26" s="440"/>
      <c r="L26" s="5"/>
    </row>
    <row r="27" spans="1:12" ht="14.25">
      <c r="A27" s="26"/>
      <c r="B27" s="438"/>
      <c r="C27" s="439"/>
      <c r="D27" s="439"/>
      <c r="E27" s="439"/>
      <c r="F27" s="439"/>
      <c r="G27" s="440"/>
      <c r="H27" s="438"/>
      <c r="I27" s="439"/>
      <c r="J27" s="439"/>
      <c r="K27" s="440"/>
      <c r="L27" s="5"/>
    </row>
    <row r="28" spans="1:12" ht="14.25">
      <c r="A28" s="27"/>
      <c r="B28" s="438"/>
      <c r="C28" s="439"/>
      <c r="D28" s="439"/>
      <c r="E28" s="439"/>
      <c r="F28" s="439"/>
      <c r="G28" s="440"/>
      <c r="H28" s="438"/>
      <c r="I28" s="439"/>
      <c r="J28" s="439"/>
      <c r="K28" s="440"/>
      <c r="L28" s="5"/>
    </row>
    <row r="29" spans="1:12" ht="14.25">
      <c r="A29" s="27"/>
      <c r="B29" s="438"/>
      <c r="C29" s="439"/>
      <c r="D29" s="439"/>
      <c r="E29" s="439"/>
      <c r="F29" s="439"/>
      <c r="G29" s="440"/>
      <c r="H29" s="438"/>
      <c r="I29" s="439"/>
      <c r="J29" s="439"/>
      <c r="K29" s="440"/>
      <c r="L29" s="5"/>
    </row>
    <row r="30" spans="1:12" ht="14.25">
      <c r="A30" s="27"/>
      <c r="B30" s="438"/>
      <c r="C30" s="439"/>
      <c r="D30" s="439"/>
      <c r="E30" s="439"/>
      <c r="F30" s="439"/>
      <c r="G30" s="440"/>
      <c r="H30" s="438"/>
      <c r="I30" s="439"/>
      <c r="J30" s="439"/>
      <c r="K30" s="440"/>
      <c r="L30" s="5"/>
    </row>
    <row r="31" spans="1:12" ht="14.25">
      <c r="A31" s="27"/>
      <c r="B31" s="438"/>
      <c r="C31" s="439"/>
      <c r="D31" s="439"/>
      <c r="E31" s="439"/>
      <c r="F31" s="439"/>
      <c r="G31" s="440"/>
      <c r="H31" s="438"/>
      <c r="I31" s="439"/>
      <c r="J31" s="439"/>
      <c r="K31" s="440"/>
      <c r="L31" s="5"/>
    </row>
    <row r="32" spans="1:12" ht="14.25">
      <c r="A32" s="27"/>
      <c r="B32" s="444"/>
      <c r="C32" s="445"/>
      <c r="D32" s="445"/>
      <c r="E32" s="445"/>
      <c r="F32" s="445"/>
      <c r="G32" s="446"/>
      <c r="H32" s="444"/>
      <c r="I32" s="445"/>
      <c r="J32" s="445"/>
      <c r="K32" s="446"/>
      <c r="L32" s="5"/>
    </row>
    <row r="33" spans="1:12" ht="14.25">
      <c r="A33" s="27"/>
      <c r="B33" s="444"/>
      <c r="C33" s="445"/>
      <c r="D33" s="445"/>
      <c r="E33" s="445"/>
      <c r="F33" s="445"/>
      <c r="G33" s="446"/>
      <c r="H33" s="444"/>
      <c r="I33" s="445"/>
      <c r="J33" s="445"/>
      <c r="K33" s="446"/>
      <c r="L33" s="5"/>
    </row>
    <row r="34" spans="1:12" ht="14.25">
      <c r="A34" s="30"/>
      <c r="B34" s="444"/>
      <c r="C34" s="445"/>
      <c r="D34" s="445"/>
      <c r="E34" s="445"/>
      <c r="F34" s="445"/>
      <c r="G34" s="446"/>
      <c r="H34" s="444"/>
      <c r="I34" s="445"/>
      <c r="J34" s="445"/>
      <c r="K34" s="446"/>
      <c r="L34" s="5"/>
    </row>
    <row r="35" spans="1:12" ht="14.25">
      <c r="A35" s="28"/>
      <c r="B35" s="444"/>
      <c r="C35" s="445"/>
      <c r="D35" s="445"/>
      <c r="E35" s="445"/>
      <c r="F35" s="445"/>
      <c r="G35" s="446"/>
      <c r="H35" s="444"/>
      <c r="I35" s="445"/>
      <c r="J35" s="445"/>
      <c r="K35" s="446"/>
      <c r="L35" s="5"/>
    </row>
    <row r="36" spans="1:12" ht="14.25">
      <c r="A36" s="28"/>
      <c r="B36" s="444"/>
      <c r="C36" s="445"/>
      <c r="D36" s="445"/>
      <c r="E36" s="445"/>
      <c r="F36" s="445"/>
      <c r="G36" s="446"/>
      <c r="H36" s="444"/>
      <c r="I36" s="445"/>
      <c r="J36" s="445"/>
      <c r="K36" s="446"/>
      <c r="L36" s="5"/>
    </row>
    <row r="37" spans="1:12" ht="14.25">
      <c r="A37" s="28"/>
      <c r="B37" s="447"/>
      <c r="C37" s="448"/>
      <c r="D37" s="448"/>
      <c r="E37" s="448"/>
      <c r="F37" s="448"/>
      <c r="G37" s="449"/>
      <c r="H37" s="447"/>
      <c r="I37" s="448"/>
      <c r="J37" s="448"/>
      <c r="K37" s="449"/>
      <c r="L37" s="5"/>
    </row>
    <row r="38" spans="1:12" ht="14.25">
      <c r="A38" s="28"/>
      <c r="B38" s="5"/>
      <c r="C38" s="5"/>
      <c r="E38" s="5"/>
      <c r="F38" s="5"/>
      <c r="G38" s="5"/>
      <c r="H38" s="5"/>
      <c r="I38" s="5"/>
      <c r="J38" s="5"/>
      <c r="K38" s="5"/>
    </row>
    <row r="39" spans="1:12" ht="14.25">
      <c r="A39" s="28"/>
      <c r="B39" s="5"/>
      <c r="C39" s="5"/>
      <c r="E39" s="5"/>
      <c r="F39" s="5"/>
      <c r="G39" s="5"/>
      <c r="H39" s="5"/>
      <c r="I39" s="5"/>
      <c r="J39" s="5"/>
      <c r="K39" s="5"/>
    </row>
    <row r="40" spans="1:12" ht="14.25">
      <c r="A40" s="28"/>
      <c r="B40" s="5"/>
      <c r="C40" s="5"/>
      <c r="E40" s="5"/>
      <c r="F40" s="5"/>
      <c r="G40" s="5"/>
      <c r="H40" s="5"/>
      <c r="I40" s="5"/>
      <c r="J40" s="5"/>
      <c r="K40" s="5"/>
    </row>
    <row r="41" spans="1:12" ht="14.25">
      <c r="A41" s="28"/>
      <c r="B41" s="5"/>
      <c r="C41" s="5"/>
      <c r="E41" s="5"/>
      <c r="F41" s="5"/>
      <c r="G41" s="5"/>
      <c r="H41" s="5"/>
      <c r="I41" s="5"/>
      <c r="J41" s="5"/>
      <c r="K41" s="5"/>
    </row>
    <row r="42" spans="1:12" ht="14.25">
      <c r="A42" s="28"/>
      <c r="B42" s="5"/>
      <c r="C42" s="5"/>
      <c r="E42" s="5"/>
      <c r="F42" s="5"/>
      <c r="G42" s="5"/>
      <c r="H42" s="5"/>
      <c r="I42" s="5"/>
      <c r="J42" s="5"/>
      <c r="K42" s="5"/>
    </row>
    <row r="43" spans="1:12" ht="14.25">
      <c r="A43" s="28"/>
      <c r="B43" s="5"/>
      <c r="C43" s="5"/>
      <c r="E43" s="5"/>
      <c r="F43" s="5"/>
      <c r="G43" s="5"/>
      <c r="H43" s="5"/>
      <c r="I43" s="5"/>
      <c r="J43" s="5"/>
      <c r="K43" s="5"/>
    </row>
    <row r="44" spans="1:12" ht="14.25">
      <c r="A44" s="28"/>
      <c r="B44" s="5"/>
      <c r="C44" s="5"/>
      <c r="E44" s="5"/>
      <c r="F44" s="5"/>
      <c r="G44" s="5"/>
      <c r="H44" s="5"/>
      <c r="I44" s="5"/>
      <c r="J44" s="5"/>
      <c r="K44" s="5"/>
    </row>
    <row r="45" spans="1:12" ht="14.25">
      <c r="A45" s="28"/>
      <c r="B45" s="5"/>
      <c r="C45" s="5"/>
      <c r="E45" s="5"/>
      <c r="F45" s="5"/>
      <c r="G45" s="5"/>
      <c r="H45" s="5"/>
      <c r="I45" s="5"/>
      <c r="J45" s="5"/>
      <c r="K45" s="5"/>
    </row>
    <row r="46" spans="1:12" ht="14.25">
      <c r="A46" s="28"/>
      <c r="B46" s="5"/>
      <c r="C46" s="5"/>
      <c r="E46" s="5"/>
      <c r="F46" s="5"/>
      <c r="G46" s="5"/>
      <c r="H46" s="5"/>
      <c r="I46" s="5"/>
      <c r="J46" s="5"/>
      <c r="K46" s="5"/>
    </row>
    <row r="47" spans="1:12" ht="14.25">
      <c r="A47" s="28"/>
      <c r="B47" s="5"/>
      <c r="C47" s="5"/>
      <c r="E47" s="5"/>
      <c r="F47" s="5"/>
      <c r="G47" s="5"/>
      <c r="H47" s="5"/>
      <c r="I47" s="5"/>
      <c r="J47" s="5"/>
      <c r="K47" s="5"/>
    </row>
  </sheetData>
  <mergeCells count="29">
    <mergeCell ref="B11:C11"/>
    <mergeCell ref="E11:K11"/>
    <mergeCell ref="B12:C13"/>
    <mergeCell ref="E12:K12"/>
    <mergeCell ref="E13:K13"/>
    <mergeCell ref="B5:B9"/>
    <mergeCell ref="E5:F5"/>
    <mergeCell ref="G5:K5"/>
    <mergeCell ref="E6:F9"/>
    <mergeCell ref="G6:K9"/>
    <mergeCell ref="B1:B2"/>
    <mergeCell ref="E1:E2"/>
    <mergeCell ref="G1:G2"/>
    <mergeCell ref="I1:I2"/>
    <mergeCell ref="I4:K4"/>
    <mergeCell ref="B14:C16"/>
    <mergeCell ref="E14:K14"/>
    <mergeCell ref="E15:K15"/>
    <mergeCell ref="B25:G37"/>
    <mergeCell ref="H25:K37"/>
    <mergeCell ref="B17:C19"/>
    <mergeCell ref="E17:K17"/>
    <mergeCell ref="E18:K18"/>
    <mergeCell ref="E19:K19"/>
    <mergeCell ref="B20:C22"/>
    <mergeCell ref="E20:K20"/>
    <mergeCell ref="E21:K21"/>
    <mergeCell ref="E22:K22"/>
    <mergeCell ref="E16:K16"/>
  </mergeCells>
  <phoneticPr fontId="1"/>
  <hyperlinks>
    <hyperlink ref="I4:K4" location="データ一覧表!A16" tooltip="ﾃﾞｰﾀ一覧表のシートへ戻る" display="ユニット番号　22C003L34"/>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00CC"/>
  </sheetPr>
  <dimension ref="A1:K47"/>
  <sheetViews>
    <sheetView workbookViewId="0">
      <selection activeCell="I4" sqref="I4:K4"/>
    </sheetView>
  </sheetViews>
  <sheetFormatPr defaultRowHeight="13.5"/>
  <cols>
    <col min="1" max="1" width="10.625" style="1" customWidth="1"/>
    <col min="2" max="2" width="12.625" style="5" customWidth="1"/>
    <col min="3" max="3" width="3.625" style="5" customWidth="1"/>
    <col min="4" max="4" width="3.625" style="106" customWidth="1"/>
    <col min="5" max="5" width="12.625" style="5" customWidth="1"/>
    <col min="6" max="6" width="2.625" style="5" customWidth="1"/>
    <col min="7" max="7" width="12.625" style="5" customWidth="1"/>
    <col min="8" max="8" width="2.625" style="5" customWidth="1"/>
    <col min="9" max="11" width="12.625" style="5" customWidth="1"/>
    <col min="12" max="258" width="9" style="5"/>
    <col min="259" max="259" width="12.625" style="5" customWidth="1"/>
    <col min="260" max="260" width="2.625" style="5" customWidth="1"/>
    <col min="261" max="261" width="12.625" style="5" customWidth="1"/>
    <col min="262" max="262" width="2.625" style="5" customWidth="1"/>
    <col min="263" max="263" width="12.625" style="5" customWidth="1"/>
    <col min="264" max="264" width="2.625" style="5" customWidth="1"/>
    <col min="265" max="267" width="12.625" style="5" customWidth="1"/>
    <col min="268" max="514" width="9" style="5"/>
    <col min="515" max="515" width="12.625" style="5" customWidth="1"/>
    <col min="516" max="516" width="2.625" style="5" customWidth="1"/>
    <col min="517" max="517" width="12.625" style="5" customWidth="1"/>
    <col min="518" max="518" width="2.625" style="5" customWidth="1"/>
    <col min="519" max="519" width="12.625" style="5" customWidth="1"/>
    <col min="520" max="520" width="2.625" style="5" customWidth="1"/>
    <col min="521" max="523" width="12.625" style="5" customWidth="1"/>
    <col min="524" max="770" width="9" style="5"/>
    <col min="771" max="771" width="12.625" style="5" customWidth="1"/>
    <col min="772" max="772" width="2.625" style="5" customWidth="1"/>
    <col min="773" max="773" width="12.625" style="5" customWidth="1"/>
    <col min="774" max="774" width="2.625" style="5" customWidth="1"/>
    <col min="775" max="775" width="12.625" style="5" customWidth="1"/>
    <col min="776" max="776" width="2.625" style="5" customWidth="1"/>
    <col min="777" max="779" width="12.625" style="5" customWidth="1"/>
    <col min="780" max="1026" width="9" style="5"/>
    <col min="1027" max="1027" width="12.625" style="5" customWidth="1"/>
    <col min="1028" max="1028" width="2.625" style="5" customWidth="1"/>
    <col min="1029" max="1029" width="12.625" style="5" customWidth="1"/>
    <col min="1030" max="1030" width="2.625" style="5" customWidth="1"/>
    <col min="1031" max="1031" width="12.625" style="5" customWidth="1"/>
    <col min="1032" max="1032" width="2.625" style="5" customWidth="1"/>
    <col min="1033" max="1035" width="12.625" style="5" customWidth="1"/>
    <col min="1036" max="1282" width="9" style="5"/>
    <col min="1283" max="1283" width="12.625" style="5" customWidth="1"/>
    <col min="1284" max="1284" width="2.625" style="5" customWidth="1"/>
    <col min="1285" max="1285" width="12.625" style="5" customWidth="1"/>
    <col min="1286" max="1286" width="2.625" style="5" customWidth="1"/>
    <col min="1287" max="1287" width="12.625" style="5" customWidth="1"/>
    <col min="1288" max="1288" width="2.625" style="5" customWidth="1"/>
    <col min="1289" max="1291" width="12.625" style="5" customWidth="1"/>
    <col min="1292" max="1538" width="9" style="5"/>
    <col min="1539" max="1539" width="12.625" style="5" customWidth="1"/>
    <col min="1540" max="1540" width="2.625" style="5" customWidth="1"/>
    <col min="1541" max="1541" width="12.625" style="5" customWidth="1"/>
    <col min="1542" max="1542" width="2.625" style="5" customWidth="1"/>
    <col min="1543" max="1543" width="12.625" style="5" customWidth="1"/>
    <col min="1544" max="1544" width="2.625" style="5" customWidth="1"/>
    <col min="1545" max="1547" width="12.625" style="5" customWidth="1"/>
    <col min="1548" max="1794" width="9" style="5"/>
    <col min="1795" max="1795" width="12.625" style="5" customWidth="1"/>
    <col min="1796" max="1796" width="2.625" style="5" customWidth="1"/>
    <col min="1797" max="1797" width="12.625" style="5" customWidth="1"/>
    <col min="1798" max="1798" width="2.625" style="5" customWidth="1"/>
    <col min="1799" max="1799" width="12.625" style="5" customWidth="1"/>
    <col min="1800" max="1800" width="2.625" style="5" customWidth="1"/>
    <col min="1801" max="1803" width="12.625" style="5" customWidth="1"/>
    <col min="1804" max="2050" width="9" style="5"/>
    <col min="2051" max="2051" width="12.625" style="5" customWidth="1"/>
    <col min="2052" max="2052" width="2.625" style="5" customWidth="1"/>
    <col min="2053" max="2053" width="12.625" style="5" customWidth="1"/>
    <col min="2054" max="2054" width="2.625" style="5" customWidth="1"/>
    <col min="2055" max="2055" width="12.625" style="5" customWidth="1"/>
    <col min="2056" max="2056" width="2.625" style="5" customWidth="1"/>
    <col min="2057" max="2059" width="12.625" style="5" customWidth="1"/>
    <col min="2060" max="2306" width="9" style="5"/>
    <col min="2307" max="2307" width="12.625" style="5" customWidth="1"/>
    <col min="2308" max="2308" width="2.625" style="5" customWidth="1"/>
    <col min="2309" max="2309" width="12.625" style="5" customWidth="1"/>
    <col min="2310" max="2310" width="2.625" style="5" customWidth="1"/>
    <col min="2311" max="2311" width="12.625" style="5" customWidth="1"/>
    <col min="2312" max="2312" width="2.625" style="5" customWidth="1"/>
    <col min="2313" max="2315" width="12.625" style="5" customWidth="1"/>
    <col min="2316" max="2562" width="9" style="5"/>
    <col min="2563" max="2563" width="12.625" style="5" customWidth="1"/>
    <col min="2564" max="2564" width="2.625" style="5" customWidth="1"/>
    <col min="2565" max="2565" width="12.625" style="5" customWidth="1"/>
    <col min="2566" max="2566" width="2.625" style="5" customWidth="1"/>
    <col min="2567" max="2567" width="12.625" style="5" customWidth="1"/>
    <col min="2568" max="2568" width="2.625" style="5" customWidth="1"/>
    <col min="2569" max="2571" width="12.625" style="5" customWidth="1"/>
    <col min="2572" max="2818" width="9" style="5"/>
    <col min="2819" max="2819" width="12.625" style="5" customWidth="1"/>
    <col min="2820" max="2820" width="2.625" style="5" customWidth="1"/>
    <col min="2821" max="2821" width="12.625" style="5" customWidth="1"/>
    <col min="2822" max="2822" width="2.625" style="5" customWidth="1"/>
    <col min="2823" max="2823" width="12.625" style="5" customWidth="1"/>
    <col min="2824" max="2824" width="2.625" style="5" customWidth="1"/>
    <col min="2825" max="2827" width="12.625" style="5" customWidth="1"/>
    <col min="2828" max="3074" width="9" style="5"/>
    <col min="3075" max="3075" width="12.625" style="5" customWidth="1"/>
    <col min="3076" max="3076" width="2.625" style="5" customWidth="1"/>
    <col min="3077" max="3077" width="12.625" style="5" customWidth="1"/>
    <col min="3078" max="3078" width="2.625" style="5" customWidth="1"/>
    <col min="3079" max="3079" width="12.625" style="5" customWidth="1"/>
    <col min="3080" max="3080" width="2.625" style="5" customWidth="1"/>
    <col min="3081" max="3083" width="12.625" style="5" customWidth="1"/>
    <col min="3084" max="3330" width="9" style="5"/>
    <col min="3331" max="3331" width="12.625" style="5" customWidth="1"/>
    <col min="3332" max="3332" width="2.625" style="5" customWidth="1"/>
    <col min="3333" max="3333" width="12.625" style="5" customWidth="1"/>
    <col min="3334" max="3334" width="2.625" style="5" customWidth="1"/>
    <col min="3335" max="3335" width="12.625" style="5" customWidth="1"/>
    <col min="3336" max="3336" width="2.625" style="5" customWidth="1"/>
    <col min="3337" max="3339" width="12.625" style="5" customWidth="1"/>
    <col min="3340" max="3586" width="9" style="5"/>
    <col min="3587" max="3587" width="12.625" style="5" customWidth="1"/>
    <col min="3588" max="3588" width="2.625" style="5" customWidth="1"/>
    <col min="3589" max="3589" width="12.625" style="5" customWidth="1"/>
    <col min="3590" max="3590" width="2.625" style="5" customWidth="1"/>
    <col min="3591" max="3591" width="12.625" style="5" customWidth="1"/>
    <col min="3592" max="3592" width="2.625" style="5" customWidth="1"/>
    <col min="3593" max="3595" width="12.625" style="5" customWidth="1"/>
    <col min="3596" max="3842" width="9" style="5"/>
    <col min="3843" max="3843" width="12.625" style="5" customWidth="1"/>
    <col min="3844" max="3844" width="2.625" style="5" customWidth="1"/>
    <col min="3845" max="3845" width="12.625" style="5" customWidth="1"/>
    <col min="3846" max="3846" width="2.625" style="5" customWidth="1"/>
    <col min="3847" max="3847" width="12.625" style="5" customWidth="1"/>
    <col min="3848" max="3848" width="2.625" style="5" customWidth="1"/>
    <col min="3849" max="3851" width="12.625" style="5" customWidth="1"/>
    <col min="3852" max="4098" width="9" style="5"/>
    <col min="4099" max="4099" width="12.625" style="5" customWidth="1"/>
    <col min="4100" max="4100" width="2.625" style="5" customWidth="1"/>
    <col min="4101" max="4101" width="12.625" style="5" customWidth="1"/>
    <col min="4102" max="4102" width="2.625" style="5" customWidth="1"/>
    <col min="4103" max="4103" width="12.625" style="5" customWidth="1"/>
    <col min="4104" max="4104" width="2.625" style="5" customWidth="1"/>
    <col min="4105" max="4107" width="12.625" style="5" customWidth="1"/>
    <col min="4108" max="4354" width="9" style="5"/>
    <col min="4355" max="4355" width="12.625" style="5" customWidth="1"/>
    <col min="4356" max="4356" width="2.625" style="5" customWidth="1"/>
    <col min="4357" max="4357" width="12.625" style="5" customWidth="1"/>
    <col min="4358" max="4358" width="2.625" style="5" customWidth="1"/>
    <col min="4359" max="4359" width="12.625" style="5" customWidth="1"/>
    <col min="4360" max="4360" width="2.625" style="5" customWidth="1"/>
    <col min="4361" max="4363" width="12.625" style="5" customWidth="1"/>
    <col min="4364" max="4610" width="9" style="5"/>
    <col min="4611" max="4611" width="12.625" style="5" customWidth="1"/>
    <col min="4612" max="4612" width="2.625" style="5" customWidth="1"/>
    <col min="4613" max="4613" width="12.625" style="5" customWidth="1"/>
    <col min="4614" max="4614" width="2.625" style="5" customWidth="1"/>
    <col min="4615" max="4615" width="12.625" style="5" customWidth="1"/>
    <col min="4616" max="4616" width="2.625" style="5" customWidth="1"/>
    <col min="4617" max="4619" width="12.625" style="5" customWidth="1"/>
    <col min="4620" max="4866" width="9" style="5"/>
    <col min="4867" max="4867" width="12.625" style="5" customWidth="1"/>
    <col min="4868" max="4868" width="2.625" style="5" customWidth="1"/>
    <col min="4869" max="4869" width="12.625" style="5" customWidth="1"/>
    <col min="4870" max="4870" width="2.625" style="5" customWidth="1"/>
    <col min="4871" max="4871" width="12.625" style="5" customWidth="1"/>
    <col min="4872" max="4872" width="2.625" style="5" customWidth="1"/>
    <col min="4873" max="4875" width="12.625" style="5" customWidth="1"/>
    <col min="4876" max="5122" width="9" style="5"/>
    <col min="5123" max="5123" width="12.625" style="5" customWidth="1"/>
    <col min="5124" max="5124" width="2.625" style="5" customWidth="1"/>
    <col min="5125" max="5125" width="12.625" style="5" customWidth="1"/>
    <col min="5126" max="5126" width="2.625" style="5" customWidth="1"/>
    <col min="5127" max="5127" width="12.625" style="5" customWidth="1"/>
    <col min="5128" max="5128" width="2.625" style="5" customWidth="1"/>
    <col min="5129" max="5131" width="12.625" style="5" customWidth="1"/>
    <col min="5132" max="5378" width="9" style="5"/>
    <col min="5379" max="5379" width="12.625" style="5" customWidth="1"/>
    <col min="5380" max="5380" width="2.625" style="5" customWidth="1"/>
    <col min="5381" max="5381" width="12.625" style="5" customWidth="1"/>
    <col min="5382" max="5382" width="2.625" style="5" customWidth="1"/>
    <col min="5383" max="5383" width="12.625" style="5" customWidth="1"/>
    <col min="5384" max="5384" width="2.625" style="5" customWidth="1"/>
    <col min="5385" max="5387" width="12.625" style="5" customWidth="1"/>
    <col min="5388" max="5634" width="9" style="5"/>
    <col min="5635" max="5635" width="12.625" style="5" customWidth="1"/>
    <col min="5636" max="5636" width="2.625" style="5" customWidth="1"/>
    <col min="5637" max="5637" width="12.625" style="5" customWidth="1"/>
    <col min="5638" max="5638" width="2.625" style="5" customWidth="1"/>
    <col min="5639" max="5639" width="12.625" style="5" customWidth="1"/>
    <col min="5640" max="5640" width="2.625" style="5" customWidth="1"/>
    <col min="5641" max="5643" width="12.625" style="5" customWidth="1"/>
    <col min="5644" max="5890" width="9" style="5"/>
    <col min="5891" max="5891" width="12.625" style="5" customWidth="1"/>
    <col min="5892" max="5892" width="2.625" style="5" customWidth="1"/>
    <col min="5893" max="5893" width="12.625" style="5" customWidth="1"/>
    <col min="5894" max="5894" width="2.625" style="5" customWidth="1"/>
    <col min="5895" max="5895" width="12.625" style="5" customWidth="1"/>
    <col min="5896" max="5896" width="2.625" style="5" customWidth="1"/>
    <col min="5897" max="5899" width="12.625" style="5" customWidth="1"/>
    <col min="5900" max="6146" width="9" style="5"/>
    <col min="6147" max="6147" width="12.625" style="5" customWidth="1"/>
    <col min="6148" max="6148" width="2.625" style="5" customWidth="1"/>
    <col min="6149" max="6149" width="12.625" style="5" customWidth="1"/>
    <col min="6150" max="6150" width="2.625" style="5" customWidth="1"/>
    <col min="6151" max="6151" width="12.625" style="5" customWidth="1"/>
    <col min="6152" max="6152" width="2.625" style="5" customWidth="1"/>
    <col min="6153" max="6155" width="12.625" style="5" customWidth="1"/>
    <col min="6156" max="6402" width="9" style="5"/>
    <col min="6403" max="6403" width="12.625" style="5" customWidth="1"/>
    <col min="6404" max="6404" width="2.625" style="5" customWidth="1"/>
    <col min="6405" max="6405" width="12.625" style="5" customWidth="1"/>
    <col min="6406" max="6406" width="2.625" style="5" customWidth="1"/>
    <col min="6407" max="6407" width="12.625" style="5" customWidth="1"/>
    <col min="6408" max="6408" width="2.625" style="5" customWidth="1"/>
    <col min="6409" max="6411" width="12.625" style="5" customWidth="1"/>
    <col min="6412" max="6658" width="9" style="5"/>
    <col min="6659" max="6659" width="12.625" style="5" customWidth="1"/>
    <col min="6660" max="6660" width="2.625" style="5" customWidth="1"/>
    <col min="6661" max="6661" width="12.625" style="5" customWidth="1"/>
    <col min="6662" max="6662" width="2.625" style="5" customWidth="1"/>
    <col min="6663" max="6663" width="12.625" style="5" customWidth="1"/>
    <col min="6664" max="6664" width="2.625" style="5" customWidth="1"/>
    <col min="6665" max="6667" width="12.625" style="5" customWidth="1"/>
    <col min="6668" max="6914" width="9" style="5"/>
    <col min="6915" max="6915" width="12.625" style="5" customWidth="1"/>
    <col min="6916" max="6916" width="2.625" style="5" customWidth="1"/>
    <col min="6917" max="6917" width="12.625" style="5" customWidth="1"/>
    <col min="6918" max="6918" width="2.625" style="5" customWidth="1"/>
    <col min="6919" max="6919" width="12.625" style="5" customWidth="1"/>
    <col min="6920" max="6920" width="2.625" style="5" customWidth="1"/>
    <col min="6921" max="6923" width="12.625" style="5" customWidth="1"/>
    <col min="6924" max="7170" width="9" style="5"/>
    <col min="7171" max="7171" width="12.625" style="5" customWidth="1"/>
    <col min="7172" max="7172" width="2.625" style="5" customWidth="1"/>
    <col min="7173" max="7173" width="12.625" style="5" customWidth="1"/>
    <col min="7174" max="7174" width="2.625" style="5" customWidth="1"/>
    <col min="7175" max="7175" width="12.625" style="5" customWidth="1"/>
    <col min="7176" max="7176" width="2.625" style="5" customWidth="1"/>
    <col min="7177" max="7179" width="12.625" style="5" customWidth="1"/>
    <col min="7180" max="7426" width="9" style="5"/>
    <col min="7427" max="7427" width="12.625" style="5" customWidth="1"/>
    <col min="7428" max="7428" width="2.625" style="5" customWidth="1"/>
    <col min="7429" max="7429" width="12.625" style="5" customWidth="1"/>
    <col min="7430" max="7430" width="2.625" style="5" customWidth="1"/>
    <col min="7431" max="7431" width="12.625" style="5" customWidth="1"/>
    <col min="7432" max="7432" width="2.625" style="5" customWidth="1"/>
    <col min="7433" max="7435" width="12.625" style="5" customWidth="1"/>
    <col min="7436" max="7682" width="9" style="5"/>
    <col min="7683" max="7683" width="12.625" style="5" customWidth="1"/>
    <col min="7684" max="7684" width="2.625" style="5" customWidth="1"/>
    <col min="7685" max="7685" width="12.625" style="5" customWidth="1"/>
    <col min="7686" max="7686" width="2.625" style="5" customWidth="1"/>
    <col min="7687" max="7687" width="12.625" style="5" customWidth="1"/>
    <col min="7688" max="7688" width="2.625" style="5" customWidth="1"/>
    <col min="7689" max="7691" width="12.625" style="5" customWidth="1"/>
    <col min="7692" max="7938" width="9" style="5"/>
    <col min="7939" max="7939" width="12.625" style="5" customWidth="1"/>
    <col min="7940" max="7940" width="2.625" style="5" customWidth="1"/>
    <col min="7941" max="7941" width="12.625" style="5" customWidth="1"/>
    <col min="7942" max="7942" width="2.625" style="5" customWidth="1"/>
    <col min="7943" max="7943" width="12.625" style="5" customWidth="1"/>
    <col min="7944" max="7944" width="2.625" style="5" customWidth="1"/>
    <col min="7945" max="7947" width="12.625" style="5" customWidth="1"/>
    <col min="7948" max="8194" width="9" style="5"/>
    <col min="8195" max="8195" width="12.625" style="5" customWidth="1"/>
    <col min="8196" max="8196" width="2.625" style="5" customWidth="1"/>
    <col min="8197" max="8197" width="12.625" style="5" customWidth="1"/>
    <col min="8198" max="8198" width="2.625" style="5" customWidth="1"/>
    <col min="8199" max="8199" width="12.625" style="5" customWidth="1"/>
    <col min="8200" max="8200" width="2.625" style="5" customWidth="1"/>
    <col min="8201" max="8203" width="12.625" style="5" customWidth="1"/>
    <col min="8204" max="8450" width="9" style="5"/>
    <col min="8451" max="8451" width="12.625" style="5" customWidth="1"/>
    <col min="8452" max="8452" width="2.625" style="5" customWidth="1"/>
    <col min="8453" max="8453" width="12.625" style="5" customWidth="1"/>
    <col min="8454" max="8454" width="2.625" style="5" customWidth="1"/>
    <col min="8455" max="8455" width="12.625" style="5" customWidth="1"/>
    <col min="8456" max="8456" width="2.625" style="5" customWidth="1"/>
    <col min="8457" max="8459" width="12.625" style="5" customWidth="1"/>
    <col min="8460" max="8706" width="9" style="5"/>
    <col min="8707" max="8707" width="12.625" style="5" customWidth="1"/>
    <col min="8708" max="8708" width="2.625" style="5" customWidth="1"/>
    <col min="8709" max="8709" width="12.625" style="5" customWidth="1"/>
    <col min="8710" max="8710" width="2.625" style="5" customWidth="1"/>
    <col min="8711" max="8711" width="12.625" style="5" customWidth="1"/>
    <col min="8712" max="8712" width="2.625" style="5" customWidth="1"/>
    <col min="8713" max="8715" width="12.625" style="5" customWidth="1"/>
    <col min="8716" max="8962" width="9" style="5"/>
    <col min="8963" max="8963" width="12.625" style="5" customWidth="1"/>
    <col min="8964" max="8964" width="2.625" style="5" customWidth="1"/>
    <col min="8965" max="8965" width="12.625" style="5" customWidth="1"/>
    <col min="8966" max="8966" width="2.625" style="5" customWidth="1"/>
    <col min="8967" max="8967" width="12.625" style="5" customWidth="1"/>
    <col min="8968" max="8968" width="2.625" style="5" customWidth="1"/>
    <col min="8969" max="8971" width="12.625" style="5" customWidth="1"/>
    <col min="8972" max="9218" width="9" style="5"/>
    <col min="9219" max="9219" width="12.625" style="5" customWidth="1"/>
    <col min="9220" max="9220" width="2.625" style="5" customWidth="1"/>
    <col min="9221" max="9221" width="12.625" style="5" customWidth="1"/>
    <col min="9222" max="9222" width="2.625" style="5" customWidth="1"/>
    <col min="9223" max="9223" width="12.625" style="5" customWidth="1"/>
    <col min="9224" max="9224" width="2.625" style="5" customWidth="1"/>
    <col min="9225" max="9227" width="12.625" style="5" customWidth="1"/>
    <col min="9228" max="9474" width="9" style="5"/>
    <col min="9475" max="9475" width="12.625" style="5" customWidth="1"/>
    <col min="9476" max="9476" width="2.625" style="5" customWidth="1"/>
    <col min="9477" max="9477" width="12.625" style="5" customWidth="1"/>
    <col min="9478" max="9478" width="2.625" style="5" customWidth="1"/>
    <col min="9479" max="9479" width="12.625" style="5" customWidth="1"/>
    <col min="9480" max="9480" width="2.625" style="5" customWidth="1"/>
    <col min="9481" max="9483" width="12.625" style="5" customWidth="1"/>
    <col min="9484" max="9730" width="9" style="5"/>
    <col min="9731" max="9731" width="12.625" style="5" customWidth="1"/>
    <col min="9732" max="9732" width="2.625" style="5" customWidth="1"/>
    <col min="9733" max="9733" width="12.625" style="5" customWidth="1"/>
    <col min="9734" max="9734" width="2.625" style="5" customWidth="1"/>
    <col min="9735" max="9735" width="12.625" style="5" customWidth="1"/>
    <col min="9736" max="9736" width="2.625" style="5" customWidth="1"/>
    <col min="9737" max="9739" width="12.625" style="5" customWidth="1"/>
    <col min="9740" max="9986" width="9" style="5"/>
    <col min="9987" max="9987" width="12.625" style="5" customWidth="1"/>
    <col min="9988" max="9988" width="2.625" style="5" customWidth="1"/>
    <col min="9989" max="9989" width="12.625" style="5" customWidth="1"/>
    <col min="9990" max="9990" width="2.625" style="5" customWidth="1"/>
    <col min="9991" max="9991" width="12.625" style="5" customWidth="1"/>
    <col min="9992" max="9992" width="2.625" style="5" customWidth="1"/>
    <col min="9993" max="9995" width="12.625" style="5" customWidth="1"/>
    <col min="9996" max="10242" width="9" style="5"/>
    <col min="10243" max="10243" width="12.625" style="5" customWidth="1"/>
    <col min="10244" max="10244" width="2.625" style="5" customWidth="1"/>
    <col min="10245" max="10245" width="12.625" style="5" customWidth="1"/>
    <col min="10246" max="10246" width="2.625" style="5" customWidth="1"/>
    <col min="10247" max="10247" width="12.625" style="5" customWidth="1"/>
    <col min="10248" max="10248" width="2.625" style="5" customWidth="1"/>
    <col min="10249" max="10251" width="12.625" style="5" customWidth="1"/>
    <col min="10252" max="10498" width="9" style="5"/>
    <col min="10499" max="10499" width="12.625" style="5" customWidth="1"/>
    <col min="10500" max="10500" width="2.625" style="5" customWidth="1"/>
    <col min="10501" max="10501" width="12.625" style="5" customWidth="1"/>
    <col min="10502" max="10502" width="2.625" style="5" customWidth="1"/>
    <col min="10503" max="10503" width="12.625" style="5" customWidth="1"/>
    <col min="10504" max="10504" width="2.625" style="5" customWidth="1"/>
    <col min="10505" max="10507" width="12.625" style="5" customWidth="1"/>
    <col min="10508" max="10754" width="9" style="5"/>
    <col min="10755" max="10755" width="12.625" style="5" customWidth="1"/>
    <col min="10756" max="10756" width="2.625" style="5" customWidth="1"/>
    <col min="10757" max="10757" width="12.625" style="5" customWidth="1"/>
    <col min="10758" max="10758" width="2.625" style="5" customWidth="1"/>
    <col min="10759" max="10759" width="12.625" style="5" customWidth="1"/>
    <col min="10760" max="10760" width="2.625" style="5" customWidth="1"/>
    <col min="10761" max="10763" width="12.625" style="5" customWidth="1"/>
    <col min="10764" max="11010" width="9" style="5"/>
    <col min="11011" max="11011" width="12.625" style="5" customWidth="1"/>
    <col min="11012" max="11012" width="2.625" style="5" customWidth="1"/>
    <col min="11013" max="11013" width="12.625" style="5" customWidth="1"/>
    <col min="11014" max="11014" width="2.625" style="5" customWidth="1"/>
    <col min="11015" max="11015" width="12.625" style="5" customWidth="1"/>
    <col min="11016" max="11016" width="2.625" style="5" customWidth="1"/>
    <col min="11017" max="11019" width="12.625" style="5" customWidth="1"/>
    <col min="11020" max="11266" width="9" style="5"/>
    <col min="11267" max="11267" width="12.625" style="5" customWidth="1"/>
    <col min="11268" max="11268" width="2.625" style="5" customWidth="1"/>
    <col min="11269" max="11269" width="12.625" style="5" customWidth="1"/>
    <col min="11270" max="11270" width="2.625" style="5" customWidth="1"/>
    <col min="11271" max="11271" width="12.625" style="5" customWidth="1"/>
    <col min="11272" max="11272" width="2.625" style="5" customWidth="1"/>
    <col min="11273" max="11275" width="12.625" style="5" customWidth="1"/>
    <col min="11276" max="11522" width="9" style="5"/>
    <col min="11523" max="11523" width="12.625" style="5" customWidth="1"/>
    <col min="11524" max="11524" width="2.625" style="5" customWidth="1"/>
    <col min="11525" max="11525" width="12.625" style="5" customWidth="1"/>
    <col min="11526" max="11526" width="2.625" style="5" customWidth="1"/>
    <col min="11527" max="11527" width="12.625" style="5" customWidth="1"/>
    <col min="11528" max="11528" width="2.625" style="5" customWidth="1"/>
    <col min="11529" max="11531" width="12.625" style="5" customWidth="1"/>
    <col min="11532" max="11778" width="9" style="5"/>
    <col min="11779" max="11779" width="12.625" style="5" customWidth="1"/>
    <col min="11780" max="11780" width="2.625" style="5" customWidth="1"/>
    <col min="11781" max="11781" width="12.625" style="5" customWidth="1"/>
    <col min="11782" max="11782" width="2.625" style="5" customWidth="1"/>
    <col min="11783" max="11783" width="12.625" style="5" customWidth="1"/>
    <col min="11784" max="11784" width="2.625" style="5" customWidth="1"/>
    <col min="11785" max="11787" width="12.625" style="5" customWidth="1"/>
    <col min="11788" max="12034" width="9" style="5"/>
    <col min="12035" max="12035" width="12.625" style="5" customWidth="1"/>
    <col min="12036" max="12036" width="2.625" style="5" customWidth="1"/>
    <col min="12037" max="12037" width="12.625" style="5" customWidth="1"/>
    <col min="12038" max="12038" width="2.625" style="5" customWidth="1"/>
    <col min="12039" max="12039" width="12.625" style="5" customWidth="1"/>
    <col min="12040" max="12040" width="2.625" style="5" customWidth="1"/>
    <col min="12041" max="12043" width="12.625" style="5" customWidth="1"/>
    <col min="12044" max="12290" width="9" style="5"/>
    <col min="12291" max="12291" width="12.625" style="5" customWidth="1"/>
    <col min="12292" max="12292" width="2.625" style="5" customWidth="1"/>
    <col min="12293" max="12293" width="12.625" style="5" customWidth="1"/>
    <col min="12294" max="12294" width="2.625" style="5" customWidth="1"/>
    <col min="12295" max="12295" width="12.625" style="5" customWidth="1"/>
    <col min="12296" max="12296" width="2.625" style="5" customWidth="1"/>
    <col min="12297" max="12299" width="12.625" style="5" customWidth="1"/>
    <col min="12300" max="12546" width="9" style="5"/>
    <col min="12547" max="12547" width="12.625" style="5" customWidth="1"/>
    <col min="12548" max="12548" width="2.625" style="5" customWidth="1"/>
    <col min="12549" max="12549" width="12.625" style="5" customWidth="1"/>
    <col min="12550" max="12550" width="2.625" style="5" customWidth="1"/>
    <col min="12551" max="12551" width="12.625" style="5" customWidth="1"/>
    <col min="12552" max="12552" width="2.625" style="5" customWidth="1"/>
    <col min="12553" max="12555" width="12.625" style="5" customWidth="1"/>
    <col min="12556" max="12802" width="9" style="5"/>
    <col min="12803" max="12803" width="12.625" style="5" customWidth="1"/>
    <col min="12804" max="12804" width="2.625" style="5" customWidth="1"/>
    <col min="12805" max="12805" width="12.625" style="5" customWidth="1"/>
    <col min="12806" max="12806" width="2.625" style="5" customWidth="1"/>
    <col min="12807" max="12807" width="12.625" style="5" customWidth="1"/>
    <col min="12808" max="12808" width="2.625" style="5" customWidth="1"/>
    <col min="12809" max="12811" width="12.625" style="5" customWidth="1"/>
    <col min="12812" max="13058" width="9" style="5"/>
    <col min="13059" max="13059" width="12.625" style="5" customWidth="1"/>
    <col min="13060" max="13060" width="2.625" style="5" customWidth="1"/>
    <col min="13061" max="13061" width="12.625" style="5" customWidth="1"/>
    <col min="13062" max="13062" width="2.625" style="5" customWidth="1"/>
    <col min="13063" max="13063" width="12.625" style="5" customWidth="1"/>
    <col min="13064" max="13064" width="2.625" style="5" customWidth="1"/>
    <col min="13065" max="13067" width="12.625" style="5" customWidth="1"/>
    <col min="13068" max="13314" width="9" style="5"/>
    <col min="13315" max="13315" width="12.625" style="5" customWidth="1"/>
    <col min="13316" max="13316" width="2.625" style="5" customWidth="1"/>
    <col min="13317" max="13317" width="12.625" style="5" customWidth="1"/>
    <col min="13318" max="13318" width="2.625" style="5" customWidth="1"/>
    <col min="13319" max="13319" width="12.625" style="5" customWidth="1"/>
    <col min="13320" max="13320" width="2.625" style="5" customWidth="1"/>
    <col min="13321" max="13323" width="12.625" style="5" customWidth="1"/>
    <col min="13324" max="13570" width="9" style="5"/>
    <col min="13571" max="13571" width="12.625" style="5" customWidth="1"/>
    <col min="13572" max="13572" width="2.625" style="5" customWidth="1"/>
    <col min="13573" max="13573" width="12.625" style="5" customWidth="1"/>
    <col min="13574" max="13574" width="2.625" style="5" customWidth="1"/>
    <col min="13575" max="13575" width="12.625" style="5" customWidth="1"/>
    <col min="13576" max="13576" width="2.625" style="5" customWidth="1"/>
    <col min="13577" max="13579" width="12.625" style="5" customWidth="1"/>
    <col min="13580" max="13826" width="9" style="5"/>
    <col min="13827" max="13827" width="12.625" style="5" customWidth="1"/>
    <col min="13828" max="13828" width="2.625" style="5" customWidth="1"/>
    <col min="13829" max="13829" width="12.625" style="5" customWidth="1"/>
    <col min="13830" max="13830" width="2.625" style="5" customWidth="1"/>
    <col min="13831" max="13831" width="12.625" style="5" customWidth="1"/>
    <col min="13832" max="13832" width="2.625" style="5" customWidth="1"/>
    <col min="13833" max="13835" width="12.625" style="5" customWidth="1"/>
    <col min="13836" max="14082" width="9" style="5"/>
    <col min="14083" max="14083" width="12.625" style="5" customWidth="1"/>
    <col min="14084" max="14084" width="2.625" style="5" customWidth="1"/>
    <col min="14085" max="14085" width="12.625" style="5" customWidth="1"/>
    <col min="14086" max="14086" width="2.625" style="5" customWidth="1"/>
    <col min="14087" max="14087" width="12.625" style="5" customWidth="1"/>
    <col min="14088" max="14088" width="2.625" style="5" customWidth="1"/>
    <col min="14089" max="14091" width="12.625" style="5" customWidth="1"/>
    <col min="14092" max="14338" width="9" style="5"/>
    <col min="14339" max="14339" width="12.625" style="5" customWidth="1"/>
    <col min="14340" max="14340" width="2.625" style="5" customWidth="1"/>
    <col min="14341" max="14341" width="12.625" style="5" customWidth="1"/>
    <col min="14342" max="14342" width="2.625" style="5" customWidth="1"/>
    <col min="14343" max="14343" width="12.625" style="5" customWidth="1"/>
    <col min="14344" max="14344" width="2.625" style="5" customWidth="1"/>
    <col min="14345" max="14347" width="12.625" style="5" customWidth="1"/>
    <col min="14348" max="14594" width="9" style="5"/>
    <col min="14595" max="14595" width="12.625" style="5" customWidth="1"/>
    <col min="14596" max="14596" width="2.625" style="5" customWidth="1"/>
    <col min="14597" max="14597" width="12.625" style="5" customWidth="1"/>
    <col min="14598" max="14598" width="2.625" style="5" customWidth="1"/>
    <col min="14599" max="14599" width="12.625" style="5" customWidth="1"/>
    <col min="14600" max="14600" width="2.625" style="5" customWidth="1"/>
    <col min="14601" max="14603" width="12.625" style="5" customWidth="1"/>
    <col min="14604" max="14850" width="9" style="5"/>
    <col min="14851" max="14851" width="12.625" style="5" customWidth="1"/>
    <col min="14852" max="14852" width="2.625" style="5" customWidth="1"/>
    <col min="14853" max="14853" width="12.625" style="5" customWidth="1"/>
    <col min="14854" max="14854" width="2.625" style="5" customWidth="1"/>
    <col min="14855" max="14855" width="12.625" style="5" customWidth="1"/>
    <col min="14856" max="14856" width="2.625" style="5" customWidth="1"/>
    <col min="14857" max="14859" width="12.625" style="5" customWidth="1"/>
    <col min="14860" max="15106" width="9" style="5"/>
    <col min="15107" max="15107" width="12.625" style="5" customWidth="1"/>
    <col min="15108" max="15108" width="2.625" style="5" customWidth="1"/>
    <col min="15109" max="15109" width="12.625" style="5" customWidth="1"/>
    <col min="15110" max="15110" width="2.625" style="5" customWidth="1"/>
    <col min="15111" max="15111" width="12.625" style="5" customWidth="1"/>
    <col min="15112" max="15112" width="2.625" style="5" customWidth="1"/>
    <col min="15113" max="15115" width="12.625" style="5" customWidth="1"/>
    <col min="15116" max="15362" width="9" style="5"/>
    <col min="15363" max="15363" width="12.625" style="5" customWidth="1"/>
    <col min="15364" max="15364" width="2.625" style="5" customWidth="1"/>
    <col min="15365" max="15365" width="12.625" style="5" customWidth="1"/>
    <col min="15366" max="15366" width="2.625" style="5" customWidth="1"/>
    <col min="15367" max="15367" width="12.625" style="5" customWidth="1"/>
    <col min="15368" max="15368" width="2.625" style="5" customWidth="1"/>
    <col min="15369" max="15371" width="12.625" style="5" customWidth="1"/>
    <col min="15372" max="15618" width="9" style="5"/>
    <col min="15619" max="15619" width="12.625" style="5" customWidth="1"/>
    <col min="15620" max="15620" width="2.625" style="5" customWidth="1"/>
    <col min="15621" max="15621" width="12.625" style="5" customWidth="1"/>
    <col min="15622" max="15622" width="2.625" style="5" customWidth="1"/>
    <col min="15623" max="15623" width="12.625" style="5" customWidth="1"/>
    <col min="15624" max="15624" width="2.625" style="5" customWidth="1"/>
    <col min="15625" max="15627" width="12.625" style="5" customWidth="1"/>
    <col min="15628" max="15874" width="9" style="5"/>
    <col min="15875" max="15875" width="12.625" style="5" customWidth="1"/>
    <col min="15876" max="15876" width="2.625" style="5" customWidth="1"/>
    <col min="15877" max="15877" width="12.625" style="5" customWidth="1"/>
    <col min="15878" max="15878" width="2.625" style="5" customWidth="1"/>
    <col min="15879" max="15879" width="12.625" style="5" customWidth="1"/>
    <col min="15880" max="15880" width="2.625" style="5" customWidth="1"/>
    <col min="15881" max="15883" width="12.625" style="5" customWidth="1"/>
    <col min="15884" max="16130" width="9" style="5"/>
    <col min="16131" max="16131" width="12.625" style="5" customWidth="1"/>
    <col min="16132" max="16132" width="2.625" style="5" customWidth="1"/>
    <col min="16133" max="16133" width="12.625" style="5" customWidth="1"/>
    <col min="16134" max="16134" width="2.625" style="5" customWidth="1"/>
    <col min="16135" max="16135" width="12.625" style="5" customWidth="1"/>
    <col min="16136" max="16136" width="2.625" style="5" customWidth="1"/>
    <col min="16137" max="16139" width="12.625" style="5" customWidth="1"/>
    <col min="16140" max="16384" width="9" style="5"/>
  </cols>
  <sheetData>
    <row r="1" spans="1:11">
      <c r="B1" s="452" t="s">
        <v>204</v>
      </c>
      <c r="C1" s="2"/>
      <c r="D1" s="105"/>
      <c r="E1" s="452" t="s">
        <v>205</v>
      </c>
      <c r="F1" s="2"/>
      <c r="G1" s="524" t="s">
        <v>206</v>
      </c>
      <c r="H1" s="2"/>
      <c r="I1" s="524" t="s">
        <v>95</v>
      </c>
      <c r="J1" s="3"/>
      <c r="K1" s="4"/>
    </row>
    <row r="2" spans="1:11">
      <c r="B2" s="453"/>
      <c r="C2" s="2"/>
      <c r="D2" s="105"/>
      <c r="E2" s="453"/>
      <c r="F2" s="2"/>
      <c r="G2" s="524"/>
      <c r="H2" s="2"/>
      <c r="I2" s="524"/>
      <c r="J2" s="3"/>
      <c r="K2" s="6"/>
    </row>
    <row r="4" spans="1:11">
      <c r="B4" s="2"/>
      <c r="C4" s="2"/>
      <c r="D4" s="105"/>
      <c r="E4" s="2" t="s">
        <v>330</v>
      </c>
      <c r="F4" s="2"/>
      <c r="G4" s="2" t="s">
        <v>328</v>
      </c>
      <c r="H4" s="2"/>
      <c r="I4" s="455" t="s">
        <v>207</v>
      </c>
      <c r="J4" s="455"/>
      <c r="K4" s="455"/>
    </row>
    <row r="5" spans="1:11" ht="24.75" customHeight="1">
      <c r="B5" s="415" t="s">
        <v>17</v>
      </c>
      <c r="C5" s="2"/>
      <c r="D5" s="105"/>
      <c r="E5" s="456" t="s">
        <v>5</v>
      </c>
      <c r="F5" s="457"/>
      <c r="G5" s="457" t="s">
        <v>114</v>
      </c>
      <c r="H5" s="457"/>
      <c r="I5" s="457"/>
      <c r="J5" s="457"/>
      <c r="K5" s="457"/>
    </row>
    <row r="6" spans="1:11">
      <c r="B6" s="416"/>
      <c r="C6" s="2"/>
      <c r="D6" s="105"/>
      <c r="E6" s="456" t="s">
        <v>6</v>
      </c>
      <c r="F6" s="457"/>
      <c r="G6" s="409" t="s">
        <v>115</v>
      </c>
      <c r="H6" s="458"/>
      <c r="I6" s="458"/>
      <c r="J6" s="458"/>
      <c r="K6" s="459"/>
    </row>
    <row r="7" spans="1:11">
      <c r="B7" s="416"/>
      <c r="C7" s="2"/>
      <c r="D7" s="105"/>
      <c r="E7" s="457"/>
      <c r="F7" s="457"/>
      <c r="G7" s="460"/>
      <c r="H7" s="461"/>
      <c r="I7" s="461"/>
      <c r="J7" s="461"/>
      <c r="K7" s="462"/>
    </row>
    <row r="8" spans="1:11">
      <c r="B8" s="417"/>
      <c r="C8" s="2"/>
      <c r="D8" s="105"/>
      <c r="E8" s="457"/>
      <c r="F8" s="457"/>
      <c r="G8" s="460"/>
      <c r="H8" s="461"/>
      <c r="I8" s="461"/>
      <c r="J8" s="461"/>
      <c r="K8" s="462"/>
    </row>
    <row r="9" spans="1:11">
      <c r="B9" s="2"/>
      <c r="C9" s="2"/>
      <c r="D9" s="105"/>
      <c r="E9" s="457"/>
      <c r="F9" s="457"/>
      <c r="G9" s="463"/>
      <c r="H9" s="464"/>
      <c r="I9" s="464"/>
      <c r="J9" s="464"/>
      <c r="K9" s="465"/>
    </row>
    <row r="10" spans="1:11">
      <c r="A10" s="24" t="s">
        <v>393</v>
      </c>
    </row>
    <row r="11" spans="1:11">
      <c r="A11" s="25" t="s">
        <v>394</v>
      </c>
      <c r="B11" s="418" t="s">
        <v>7</v>
      </c>
      <c r="C11" s="418"/>
      <c r="D11" s="128" t="s">
        <v>395</v>
      </c>
      <c r="E11" s="418" t="s">
        <v>395</v>
      </c>
      <c r="F11" s="418"/>
      <c r="G11" s="418"/>
      <c r="H11" s="418"/>
      <c r="I11" s="418"/>
      <c r="J11" s="418"/>
      <c r="K11" s="418"/>
    </row>
    <row r="12" spans="1:11" ht="31.5" customHeight="1">
      <c r="A12" s="26"/>
      <c r="B12" s="498" t="s">
        <v>116</v>
      </c>
      <c r="C12" s="517"/>
      <c r="D12" s="112"/>
      <c r="E12" s="423" t="s">
        <v>208</v>
      </c>
      <c r="F12" s="423"/>
      <c r="G12" s="423"/>
      <c r="H12" s="423"/>
      <c r="I12" s="423"/>
      <c r="J12" s="423"/>
      <c r="K12" s="424"/>
    </row>
    <row r="13" spans="1:11" ht="21" customHeight="1">
      <c r="A13" s="26"/>
      <c r="B13" s="514"/>
      <c r="C13" s="515"/>
      <c r="D13" s="114"/>
      <c r="E13" s="504"/>
      <c r="F13" s="504"/>
      <c r="G13" s="504"/>
      <c r="H13" s="504"/>
      <c r="I13" s="504"/>
      <c r="J13" s="504"/>
      <c r="K13" s="521"/>
    </row>
    <row r="14" spans="1:11" ht="27" customHeight="1">
      <c r="A14" s="26"/>
      <c r="B14" s="498" t="s">
        <v>209</v>
      </c>
      <c r="C14" s="517"/>
      <c r="D14" s="113"/>
      <c r="E14" s="425" t="s">
        <v>210</v>
      </c>
      <c r="F14" s="470"/>
      <c r="G14" s="470"/>
      <c r="H14" s="470"/>
      <c r="I14" s="470"/>
      <c r="J14" s="470"/>
      <c r="K14" s="471"/>
    </row>
    <row r="15" spans="1:11" ht="30" customHeight="1">
      <c r="A15" s="26"/>
      <c r="B15" s="512"/>
      <c r="C15" s="513"/>
      <c r="D15" s="113"/>
      <c r="E15" s="425" t="s">
        <v>211</v>
      </c>
      <c r="F15" s="470"/>
      <c r="G15" s="470"/>
      <c r="H15" s="470"/>
      <c r="I15" s="470"/>
      <c r="J15" s="470"/>
      <c r="K15" s="471"/>
    </row>
    <row r="16" spans="1:11" ht="35.25" customHeight="1">
      <c r="A16" s="26"/>
      <c r="B16" s="512"/>
      <c r="C16" s="513"/>
      <c r="D16" s="113"/>
      <c r="E16" s="425" t="s">
        <v>212</v>
      </c>
      <c r="F16" s="470"/>
      <c r="G16" s="470"/>
      <c r="H16" s="470"/>
      <c r="I16" s="470"/>
      <c r="J16" s="470"/>
      <c r="K16" s="471"/>
    </row>
    <row r="17" spans="1:11" ht="35.25" customHeight="1">
      <c r="A17" s="26"/>
      <c r="B17" s="512"/>
      <c r="C17" s="513"/>
      <c r="D17" s="113"/>
      <c r="E17" s="425" t="s">
        <v>213</v>
      </c>
      <c r="F17" s="425"/>
      <c r="G17" s="425"/>
      <c r="H17" s="425"/>
      <c r="I17" s="425"/>
      <c r="J17" s="425"/>
      <c r="K17" s="466"/>
    </row>
    <row r="18" spans="1:11" ht="35.25" customHeight="1">
      <c r="A18" s="26"/>
      <c r="B18" s="512"/>
      <c r="C18" s="513"/>
      <c r="D18" s="113"/>
      <c r="E18" s="425" t="s">
        <v>214</v>
      </c>
      <c r="F18" s="425"/>
      <c r="G18" s="425"/>
      <c r="H18" s="425"/>
      <c r="I18" s="425"/>
      <c r="J18" s="425"/>
      <c r="K18" s="466"/>
    </row>
    <row r="19" spans="1:11" ht="35.25" customHeight="1">
      <c r="A19" s="26"/>
      <c r="B19" s="512"/>
      <c r="C19" s="513"/>
      <c r="D19" s="113"/>
      <c r="E19" s="425" t="s">
        <v>215</v>
      </c>
      <c r="F19" s="425"/>
      <c r="G19" s="425"/>
      <c r="H19" s="425"/>
      <c r="I19" s="425"/>
      <c r="J19" s="425"/>
      <c r="K19" s="466"/>
    </row>
    <row r="20" spans="1:11" ht="33" customHeight="1">
      <c r="A20" s="26"/>
      <c r="B20" s="512"/>
      <c r="C20" s="513"/>
      <c r="D20" s="113"/>
      <c r="E20" s="425" t="s">
        <v>216</v>
      </c>
      <c r="F20" s="470"/>
      <c r="G20" s="470"/>
      <c r="H20" s="470"/>
      <c r="I20" s="470"/>
      <c r="J20" s="470"/>
      <c r="K20" s="471"/>
    </row>
    <row r="21" spans="1:11" ht="45" customHeight="1">
      <c r="A21" s="26"/>
      <c r="B21" s="514"/>
      <c r="C21" s="515"/>
      <c r="D21" s="113"/>
      <c r="E21" s="425" t="s">
        <v>217</v>
      </c>
      <c r="F21" s="470"/>
      <c r="G21" s="470"/>
      <c r="H21" s="470"/>
      <c r="I21" s="470"/>
      <c r="J21" s="470"/>
      <c r="K21" s="471"/>
    </row>
    <row r="22" spans="1:11" ht="36.75" customHeight="1">
      <c r="A22" s="26"/>
      <c r="B22" s="498" t="s">
        <v>47</v>
      </c>
      <c r="C22" s="517"/>
      <c r="D22" s="112"/>
      <c r="E22" s="526" t="s">
        <v>218</v>
      </c>
      <c r="F22" s="510"/>
      <c r="G22" s="510"/>
      <c r="H22" s="510"/>
      <c r="I22" s="510"/>
      <c r="J22" s="510"/>
      <c r="K22" s="511"/>
    </row>
    <row r="23" spans="1:11" ht="45" customHeight="1">
      <c r="A23" s="26"/>
      <c r="B23" s="514"/>
      <c r="C23" s="515"/>
      <c r="D23" s="109"/>
      <c r="E23" s="467" t="s">
        <v>219</v>
      </c>
      <c r="F23" s="468"/>
      <c r="G23" s="468"/>
      <c r="H23" s="468"/>
      <c r="I23" s="468"/>
      <c r="J23" s="468"/>
      <c r="K23" s="469"/>
    </row>
    <row r="24" spans="1:11" ht="14.25">
      <c r="A24" s="26"/>
      <c r="E24" s="14"/>
      <c r="F24" s="15"/>
      <c r="G24" s="15"/>
      <c r="H24" s="15"/>
      <c r="I24" s="15"/>
      <c r="J24" s="15"/>
      <c r="K24" s="15"/>
    </row>
    <row r="25" spans="1:11" ht="14.25">
      <c r="A25" s="26"/>
      <c r="B25" s="2" t="s">
        <v>9</v>
      </c>
      <c r="C25" s="2"/>
      <c r="D25" s="105"/>
      <c r="E25" s="2"/>
      <c r="F25" s="2"/>
      <c r="G25" s="2"/>
      <c r="H25" s="2"/>
      <c r="I25" s="2"/>
      <c r="J25" s="2"/>
      <c r="K25" s="2"/>
    </row>
    <row r="26" spans="1:11" ht="14.25">
      <c r="A26" s="26"/>
      <c r="B26" s="435" t="s">
        <v>220</v>
      </c>
      <c r="C26" s="436"/>
      <c r="D26" s="436"/>
      <c r="E26" s="436"/>
      <c r="F26" s="436"/>
      <c r="G26" s="437"/>
      <c r="H26" s="435" t="s">
        <v>221</v>
      </c>
      <c r="I26" s="436"/>
      <c r="J26" s="436"/>
      <c r="K26" s="437"/>
    </row>
    <row r="27" spans="1:11" ht="14.25">
      <c r="A27" s="26"/>
      <c r="B27" s="438"/>
      <c r="C27" s="439"/>
      <c r="D27" s="439"/>
      <c r="E27" s="439"/>
      <c r="F27" s="439"/>
      <c r="G27" s="440"/>
      <c r="H27" s="438"/>
      <c r="I27" s="439"/>
      <c r="J27" s="439"/>
      <c r="K27" s="440"/>
    </row>
    <row r="28" spans="1:11" ht="14.25">
      <c r="A28" s="27"/>
      <c r="B28" s="438"/>
      <c r="C28" s="439"/>
      <c r="D28" s="439"/>
      <c r="E28" s="439"/>
      <c r="F28" s="439"/>
      <c r="G28" s="440"/>
      <c r="H28" s="438"/>
      <c r="I28" s="439"/>
      <c r="J28" s="439"/>
      <c r="K28" s="440"/>
    </row>
    <row r="29" spans="1:11" ht="14.25">
      <c r="A29" s="27"/>
      <c r="B29" s="438"/>
      <c r="C29" s="439"/>
      <c r="D29" s="439"/>
      <c r="E29" s="439"/>
      <c r="F29" s="439"/>
      <c r="G29" s="440"/>
      <c r="H29" s="438"/>
      <c r="I29" s="439"/>
      <c r="J29" s="439"/>
      <c r="K29" s="440"/>
    </row>
    <row r="30" spans="1:11" ht="14.25">
      <c r="A30" s="27"/>
      <c r="B30" s="438"/>
      <c r="C30" s="439"/>
      <c r="D30" s="439"/>
      <c r="E30" s="439"/>
      <c r="F30" s="439"/>
      <c r="G30" s="440"/>
      <c r="H30" s="438"/>
      <c r="I30" s="439"/>
      <c r="J30" s="439"/>
      <c r="K30" s="440"/>
    </row>
    <row r="31" spans="1:11" ht="14.25">
      <c r="A31" s="27"/>
      <c r="B31" s="438"/>
      <c r="C31" s="439"/>
      <c r="D31" s="439"/>
      <c r="E31" s="439"/>
      <c r="F31" s="439"/>
      <c r="G31" s="440"/>
      <c r="H31" s="438"/>
      <c r="I31" s="439"/>
      <c r="J31" s="439"/>
      <c r="K31" s="440"/>
    </row>
    <row r="32" spans="1:11" ht="14.25">
      <c r="A32" s="27"/>
      <c r="B32" s="438"/>
      <c r="C32" s="439"/>
      <c r="D32" s="439"/>
      <c r="E32" s="439"/>
      <c r="F32" s="439"/>
      <c r="G32" s="440"/>
      <c r="H32" s="438"/>
      <c r="I32" s="439"/>
      <c r="J32" s="439"/>
      <c r="K32" s="440"/>
    </row>
    <row r="33" spans="1:11" ht="14.25">
      <c r="A33" s="27"/>
      <c r="B33" s="438"/>
      <c r="C33" s="439"/>
      <c r="D33" s="439"/>
      <c r="E33" s="439"/>
      <c r="F33" s="439"/>
      <c r="G33" s="440"/>
      <c r="H33" s="438"/>
      <c r="I33" s="439"/>
      <c r="J33" s="439"/>
      <c r="K33" s="440"/>
    </row>
    <row r="34" spans="1:11" ht="14.25">
      <c r="A34" s="30"/>
      <c r="B34" s="438"/>
      <c r="C34" s="439"/>
      <c r="D34" s="439"/>
      <c r="E34" s="439"/>
      <c r="F34" s="439"/>
      <c r="G34" s="440"/>
      <c r="H34" s="438"/>
      <c r="I34" s="439"/>
      <c r="J34" s="439"/>
      <c r="K34" s="440"/>
    </row>
    <row r="35" spans="1:11" ht="14.25">
      <c r="A35" s="28"/>
      <c r="B35" s="438"/>
      <c r="C35" s="439"/>
      <c r="D35" s="439"/>
      <c r="E35" s="439"/>
      <c r="F35" s="439"/>
      <c r="G35" s="440"/>
      <c r="H35" s="438"/>
      <c r="I35" s="439"/>
      <c r="J35" s="439"/>
      <c r="K35" s="440"/>
    </row>
    <row r="36" spans="1:11" ht="14.25">
      <c r="A36" s="28"/>
      <c r="B36" s="438"/>
      <c r="C36" s="439"/>
      <c r="D36" s="439"/>
      <c r="E36" s="439"/>
      <c r="F36" s="439"/>
      <c r="G36" s="440"/>
      <c r="H36" s="438"/>
      <c r="I36" s="439"/>
      <c r="J36" s="439"/>
      <c r="K36" s="440"/>
    </row>
    <row r="37" spans="1:11" ht="14.25">
      <c r="A37" s="28"/>
      <c r="B37" s="438"/>
      <c r="C37" s="439"/>
      <c r="D37" s="439"/>
      <c r="E37" s="439"/>
      <c r="F37" s="439"/>
      <c r="G37" s="440"/>
      <c r="H37" s="438"/>
      <c r="I37" s="439"/>
      <c r="J37" s="439"/>
      <c r="K37" s="440"/>
    </row>
    <row r="38" spans="1:11" ht="14.25">
      <c r="A38" s="28"/>
      <c r="B38" s="438"/>
      <c r="C38" s="439"/>
      <c r="D38" s="439"/>
      <c r="E38" s="439"/>
      <c r="F38" s="439"/>
      <c r="G38" s="440"/>
      <c r="H38" s="438"/>
      <c r="I38" s="439"/>
      <c r="J38" s="439"/>
      <c r="K38" s="440"/>
    </row>
    <row r="39" spans="1:11" ht="14.25">
      <c r="A39" s="28"/>
      <c r="B39" s="441"/>
      <c r="C39" s="442"/>
      <c r="D39" s="442"/>
      <c r="E39" s="442"/>
      <c r="F39" s="442"/>
      <c r="G39" s="443"/>
      <c r="H39" s="441"/>
      <c r="I39" s="442"/>
      <c r="J39" s="442"/>
      <c r="K39" s="443"/>
    </row>
    <row r="40" spans="1:11" ht="14.25">
      <c r="A40" s="28"/>
      <c r="H40" s="5" t="s">
        <v>222</v>
      </c>
    </row>
    <row r="41" spans="1:11" ht="14.25">
      <c r="A41" s="28"/>
    </row>
    <row r="42" spans="1:11" ht="14.25">
      <c r="A42" s="28"/>
    </row>
    <row r="43" spans="1:11" ht="14.25">
      <c r="A43" s="28"/>
    </row>
    <row r="44" spans="1:11" ht="14.25">
      <c r="A44" s="28"/>
    </row>
    <row r="45" spans="1:11" ht="14.25">
      <c r="A45" s="28"/>
    </row>
    <row r="46" spans="1:11" ht="14.25">
      <c r="A46" s="28"/>
    </row>
    <row r="47" spans="1:11" ht="14.25">
      <c r="A47" s="28"/>
    </row>
  </sheetData>
  <mergeCells count="29">
    <mergeCell ref="B5:B8"/>
    <mergeCell ref="E5:F5"/>
    <mergeCell ref="G5:K5"/>
    <mergeCell ref="E6:F9"/>
    <mergeCell ref="G6:K9"/>
    <mergeCell ref="B1:B2"/>
    <mergeCell ref="E1:E2"/>
    <mergeCell ref="G1:G2"/>
    <mergeCell ref="I1:I2"/>
    <mergeCell ref="I4:K4"/>
    <mergeCell ref="B11:C11"/>
    <mergeCell ref="E11:K11"/>
    <mergeCell ref="B12:C13"/>
    <mergeCell ref="E12:K12"/>
    <mergeCell ref="E13:K13"/>
    <mergeCell ref="B26:G39"/>
    <mergeCell ref="H26:K39"/>
    <mergeCell ref="E18:K18"/>
    <mergeCell ref="E19:K19"/>
    <mergeCell ref="E20:K20"/>
    <mergeCell ref="E21:K21"/>
    <mergeCell ref="B22:C23"/>
    <mergeCell ref="E22:K22"/>
    <mergeCell ref="E23:K23"/>
    <mergeCell ref="B14:C21"/>
    <mergeCell ref="E14:K14"/>
    <mergeCell ref="E15:K15"/>
    <mergeCell ref="E16:K16"/>
    <mergeCell ref="E17:K17"/>
  </mergeCells>
  <phoneticPr fontId="1"/>
  <hyperlinks>
    <hyperlink ref="I4:K4" location="データ一覧表!A17" tooltip="ﾃﾞｰﾀ一覧表のシートへ戻る" display="ユニット番号　22C006L34"/>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00CC"/>
  </sheetPr>
  <dimension ref="A1:L47"/>
  <sheetViews>
    <sheetView workbookViewId="0">
      <selection activeCell="I4" sqref="I4:K4"/>
    </sheetView>
  </sheetViews>
  <sheetFormatPr defaultRowHeight="13.5"/>
  <cols>
    <col min="1" max="1" width="10.625" style="1" customWidth="1"/>
    <col min="2" max="2" width="12.625" customWidth="1"/>
    <col min="3" max="3" width="3.625" customWidth="1"/>
    <col min="4" max="4" width="3.625" style="106" customWidth="1"/>
    <col min="5" max="5" width="12.625" customWidth="1"/>
    <col min="6" max="6" width="2.625" customWidth="1"/>
    <col min="7" max="7" width="12.625" customWidth="1"/>
    <col min="8" max="8" width="2.625" customWidth="1"/>
    <col min="9" max="11" width="12.625" customWidth="1"/>
    <col min="259" max="259" width="12.625" customWidth="1"/>
    <col min="260" max="260" width="2.625" customWidth="1"/>
    <col min="261" max="261" width="12.625" customWidth="1"/>
    <col min="262" max="262" width="2.625" customWidth="1"/>
    <col min="263" max="263" width="12.625" customWidth="1"/>
    <col min="264" max="264" width="2.625" customWidth="1"/>
    <col min="265" max="267" width="12.625" customWidth="1"/>
    <col min="515" max="515" width="12.625" customWidth="1"/>
    <col min="516" max="516" width="2.625" customWidth="1"/>
    <col min="517" max="517" width="12.625" customWidth="1"/>
    <col min="518" max="518" width="2.625" customWidth="1"/>
    <col min="519" max="519" width="12.625" customWidth="1"/>
    <col min="520" max="520" width="2.625" customWidth="1"/>
    <col min="521" max="523" width="12.625" customWidth="1"/>
    <col min="771" max="771" width="12.625" customWidth="1"/>
    <col min="772" max="772" width="2.625" customWidth="1"/>
    <col min="773" max="773" width="12.625" customWidth="1"/>
    <col min="774" max="774" width="2.625" customWidth="1"/>
    <col min="775" max="775" width="12.625" customWidth="1"/>
    <col min="776" max="776" width="2.625" customWidth="1"/>
    <col min="777" max="779" width="12.625" customWidth="1"/>
    <col min="1027" max="1027" width="12.625" customWidth="1"/>
    <col min="1028" max="1028" width="2.625" customWidth="1"/>
    <col min="1029" max="1029" width="12.625" customWidth="1"/>
    <col min="1030" max="1030" width="2.625" customWidth="1"/>
    <col min="1031" max="1031" width="12.625" customWidth="1"/>
    <col min="1032" max="1032" width="2.625" customWidth="1"/>
    <col min="1033" max="1035" width="12.625" customWidth="1"/>
    <col min="1283" max="1283" width="12.625" customWidth="1"/>
    <col min="1284" max="1284" width="2.625" customWidth="1"/>
    <col min="1285" max="1285" width="12.625" customWidth="1"/>
    <col min="1286" max="1286" width="2.625" customWidth="1"/>
    <col min="1287" max="1287" width="12.625" customWidth="1"/>
    <col min="1288" max="1288" width="2.625" customWidth="1"/>
    <col min="1289" max="1291" width="12.625" customWidth="1"/>
    <col min="1539" max="1539" width="12.625" customWidth="1"/>
    <col min="1540" max="1540" width="2.625" customWidth="1"/>
    <col min="1541" max="1541" width="12.625" customWidth="1"/>
    <col min="1542" max="1542" width="2.625" customWidth="1"/>
    <col min="1543" max="1543" width="12.625" customWidth="1"/>
    <col min="1544" max="1544" width="2.625" customWidth="1"/>
    <col min="1545" max="1547" width="12.625" customWidth="1"/>
    <col min="1795" max="1795" width="12.625" customWidth="1"/>
    <col min="1796" max="1796" width="2.625" customWidth="1"/>
    <col min="1797" max="1797" width="12.625" customWidth="1"/>
    <col min="1798" max="1798" width="2.625" customWidth="1"/>
    <col min="1799" max="1799" width="12.625" customWidth="1"/>
    <col min="1800" max="1800" width="2.625" customWidth="1"/>
    <col min="1801" max="1803" width="12.625" customWidth="1"/>
    <col min="2051" max="2051" width="12.625" customWidth="1"/>
    <col min="2052" max="2052" width="2.625" customWidth="1"/>
    <col min="2053" max="2053" width="12.625" customWidth="1"/>
    <col min="2054" max="2054" width="2.625" customWidth="1"/>
    <col min="2055" max="2055" width="12.625" customWidth="1"/>
    <col min="2056" max="2056" width="2.625" customWidth="1"/>
    <col min="2057" max="2059" width="12.625" customWidth="1"/>
    <col min="2307" max="2307" width="12.625" customWidth="1"/>
    <col min="2308" max="2308" width="2.625" customWidth="1"/>
    <col min="2309" max="2309" width="12.625" customWidth="1"/>
    <col min="2310" max="2310" width="2.625" customWidth="1"/>
    <col min="2311" max="2311" width="12.625" customWidth="1"/>
    <col min="2312" max="2312" width="2.625" customWidth="1"/>
    <col min="2313" max="2315" width="12.625" customWidth="1"/>
    <col min="2563" max="2563" width="12.625" customWidth="1"/>
    <col min="2564" max="2564" width="2.625" customWidth="1"/>
    <col min="2565" max="2565" width="12.625" customWidth="1"/>
    <col min="2566" max="2566" width="2.625" customWidth="1"/>
    <col min="2567" max="2567" width="12.625" customWidth="1"/>
    <col min="2568" max="2568" width="2.625" customWidth="1"/>
    <col min="2569" max="2571" width="12.625" customWidth="1"/>
    <col min="2819" max="2819" width="12.625" customWidth="1"/>
    <col min="2820" max="2820" width="2.625" customWidth="1"/>
    <col min="2821" max="2821" width="12.625" customWidth="1"/>
    <col min="2822" max="2822" width="2.625" customWidth="1"/>
    <col min="2823" max="2823" width="12.625" customWidth="1"/>
    <col min="2824" max="2824" width="2.625" customWidth="1"/>
    <col min="2825" max="2827" width="12.625" customWidth="1"/>
    <col min="3075" max="3075" width="12.625" customWidth="1"/>
    <col min="3076" max="3076" width="2.625" customWidth="1"/>
    <col min="3077" max="3077" width="12.625" customWidth="1"/>
    <col min="3078" max="3078" width="2.625" customWidth="1"/>
    <col min="3079" max="3079" width="12.625" customWidth="1"/>
    <col min="3080" max="3080" width="2.625" customWidth="1"/>
    <col min="3081" max="3083" width="12.625" customWidth="1"/>
    <col min="3331" max="3331" width="12.625" customWidth="1"/>
    <col min="3332" max="3332" width="2.625" customWidth="1"/>
    <col min="3333" max="3333" width="12.625" customWidth="1"/>
    <col min="3334" max="3334" width="2.625" customWidth="1"/>
    <col min="3335" max="3335" width="12.625" customWidth="1"/>
    <col min="3336" max="3336" width="2.625" customWidth="1"/>
    <col min="3337" max="3339" width="12.625" customWidth="1"/>
    <col min="3587" max="3587" width="12.625" customWidth="1"/>
    <col min="3588" max="3588" width="2.625" customWidth="1"/>
    <col min="3589" max="3589" width="12.625" customWidth="1"/>
    <col min="3590" max="3590" width="2.625" customWidth="1"/>
    <col min="3591" max="3591" width="12.625" customWidth="1"/>
    <col min="3592" max="3592" width="2.625" customWidth="1"/>
    <col min="3593" max="3595" width="12.625" customWidth="1"/>
    <col min="3843" max="3843" width="12.625" customWidth="1"/>
    <col min="3844" max="3844" width="2.625" customWidth="1"/>
    <col min="3845" max="3845" width="12.625" customWidth="1"/>
    <col min="3846" max="3846" width="2.625" customWidth="1"/>
    <col min="3847" max="3847" width="12.625" customWidth="1"/>
    <col min="3848" max="3848" width="2.625" customWidth="1"/>
    <col min="3849" max="3851" width="12.625" customWidth="1"/>
    <col min="4099" max="4099" width="12.625" customWidth="1"/>
    <col min="4100" max="4100" width="2.625" customWidth="1"/>
    <col min="4101" max="4101" width="12.625" customWidth="1"/>
    <col min="4102" max="4102" width="2.625" customWidth="1"/>
    <col min="4103" max="4103" width="12.625" customWidth="1"/>
    <col min="4104" max="4104" width="2.625" customWidth="1"/>
    <col min="4105" max="4107" width="12.625" customWidth="1"/>
    <col min="4355" max="4355" width="12.625" customWidth="1"/>
    <col min="4356" max="4356" width="2.625" customWidth="1"/>
    <col min="4357" max="4357" width="12.625" customWidth="1"/>
    <col min="4358" max="4358" width="2.625" customWidth="1"/>
    <col min="4359" max="4359" width="12.625" customWidth="1"/>
    <col min="4360" max="4360" width="2.625" customWidth="1"/>
    <col min="4361" max="4363" width="12.625" customWidth="1"/>
    <col min="4611" max="4611" width="12.625" customWidth="1"/>
    <col min="4612" max="4612" width="2.625" customWidth="1"/>
    <col min="4613" max="4613" width="12.625" customWidth="1"/>
    <col min="4614" max="4614" width="2.625" customWidth="1"/>
    <col min="4615" max="4615" width="12.625" customWidth="1"/>
    <col min="4616" max="4616" width="2.625" customWidth="1"/>
    <col min="4617" max="4619" width="12.625" customWidth="1"/>
    <col min="4867" max="4867" width="12.625" customWidth="1"/>
    <col min="4868" max="4868" width="2.625" customWidth="1"/>
    <col min="4869" max="4869" width="12.625" customWidth="1"/>
    <col min="4870" max="4870" width="2.625" customWidth="1"/>
    <col min="4871" max="4871" width="12.625" customWidth="1"/>
    <col min="4872" max="4872" width="2.625" customWidth="1"/>
    <col min="4873" max="4875" width="12.625" customWidth="1"/>
    <col min="5123" max="5123" width="12.625" customWidth="1"/>
    <col min="5124" max="5124" width="2.625" customWidth="1"/>
    <col min="5125" max="5125" width="12.625" customWidth="1"/>
    <col min="5126" max="5126" width="2.625" customWidth="1"/>
    <col min="5127" max="5127" width="12.625" customWidth="1"/>
    <col min="5128" max="5128" width="2.625" customWidth="1"/>
    <col min="5129" max="5131" width="12.625" customWidth="1"/>
    <col min="5379" max="5379" width="12.625" customWidth="1"/>
    <col min="5380" max="5380" width="2.625" customWidth="1"/>
    <col min="5381" max="5381" width="12.625" customWidth="1"/>
    <col min="5382" max="5382" width="2.625" customWidth="1"/>
    <col min="5383" max="5383" width="12.625" customWidth="1"/>
    <col min="5384" max="5384" width="2.625" customWidth="1"/>
    <col min="5385" max="5387" width="12.625" customWidth="1"/>
    <col min="5635" max="5635" width="12.625" customWidth="1"/>
    <col min="5636" max="5636" width="2.625" customWidth="1"/>
    <col min="5637" max="5637" width="12.625" customWidth="1"/>
    <col min="5638" max="5638" width="2.625" customWidth="1"/>
    <col min="5639" max="5639" width="12.625" customWidth="1"/>
    <col min="5640" max="5640" width="2.625" customWidth="1"/>
    <col min="5641" max="5643" width="12.625" customWidth="1"/>
    <col min="5891" max="5891" width="12.625" customWidth="1"/>
    <col min="5892" max="5892" width="2.625" customWidth="1"/>
    <col min="5893" max="5893" width="12.625" customWidth="1"/>
    <col min="5894" max="5894" width="2.625" customWidth="1"/>
    <col min="5895" max="5895" width="12.625" customWidth="1"/>
    <col min="5896" max="5896" width="2.625" customWidth="1"/>
    <col min="5897" max="5899" width="12.625" customWidth="1"/>
    <col min="6147" max="6147" width="12.625" customWidth="1"/>
    <col min="6148" max="6148" width="2.625" customWidth="1"/>
    <col min="6149" max="6149" width="12.625" customWidth="1"/>
    <col min="6150" max="6150" width="2.625" customWidth="1"/>
    <col min="6151" max="6151" width="12.625" customWidth="1"/>
    <col min="6152" max="6152" width="2.625" customWidth="1"/>
    <col min="6153" max="6155" width="12.625" customWidth="1"/>
    <col min="6403" max="6403" width="12.625" customWidth="1"/>
    <col min="6404" max="6404" width="2.625" customWidth="1"/>
    <col min="6405" max="6405" width="12.625" customWidth="1"/>
    <col min="6406" max="6406" width="2.625" customWidth="1"/>
    <col min="6407" max="6407" width="12.625" customWidth="1"/>
    <col min="6408" max="6408" width="2.625" customWidth="1"/>
    <col min="6409" max="6411" width="12.625" customWidth="1"/>
    <col min="6659" max="6659" width="12.625" customWidth="1"/>
    <col min="6660" max="6660" width="2.625" customWidth="1"/>
    <col min="6661" max="6661" width="12.625" customWidth="1"/>
    <col min="6662" max="6662" width="2.625" customWidth="1"/>
    <col min="6663" max="6663" width="12.625" customWidth="1"/>
    <col min="6664" max="6664" width="2.625" customWidth="1"/>
    <col min="6665" max="6667" width="12.625" customWidth="1"/>
    <col min="6915" max="6915" width="12.625" customWidth="1"/>
    <col min="6916" max="6916" width="2.625" customWidth="1"/>
    <col min="6917" max="6917" width="12.625" customWidth="1"/>
    <col min="6918" max="6918" width="2.625" customWidth="1"/>
    <col min="6919" max="6919" width="12.625" customWidth="1"/>
    <col min="6920" max="6920" width="2.625" customWidth="1"/>
    <col min="6921" max="6923" width="12.625" customWidth="1"/>
    <col min="7171" max="7171" width="12.625" customWidth="1"/>
    <col min="7172" max="7172" width="2.625" customWidth="1"/>
    <col min="7173" max="7173" width="12.625" customWidth="1"/>
    <col min="7174" max="7174" width="2.625" customWidth="1"/>
    <col min="7175" max="7175" width="12.625" customWidth="1"/>
    <col min="7176" max="7176" width="2.625" customWidth="1"/>
    <col min="7177" max="7179" width="12.625" customWidth="1"/>
    <col min="7427" max="7427" width="12.625" customWidth="1"/>
    <col min="7428" max="7428" width="2.625" customWidth="1"/>
    <col min="7429" max="7429" width="12.625" customWidth="1"/>
    <col min="7430" max="7430" width="2.625" customWidth="1"/>
    <col min="7431" max="7431" width="12.625" customWidth="1"/>
    <col min="7432" max="7432" width="2.625" customWidth="1"/>
    <col min="7433" max="7435" width="12.625" customWidth="1"/>
    <col min="7683" max="7683" width="12.625" customWidth="1"/>
    <col min="7684" max="7684" width="2.625" customWidth="1"/>
    <col min="7685" max="7685" width="12.625" customWidth="1"/>
    <col min="7686" max="7686" width="2.625" customWidth="1"/>
    <col min="7687" max="7687" width="12.625" customWidth="1"/>
    <col min="7688" max="7688" width="2.625" customWidth="1"/>
    <col min="7689" max="7691" width="12.625" customWidth="1"/>
    <col min="7939" max="7939" width="12.625" customWidth="1"/>
    <col min="7940" max="7940" width="2.625" customWidth="1"/>
    <col min="7941" max="7941" width="12.625" customWidth="1"/>
    <col min="7942" max="7942" width="2.625" customWidth="1"/>
    <col min="7943" max="7943" width="12.625" customWidth="1"/>
    <col min="7944" max="7944" width="2.625" customWidth="1"/>
    <col min="7945" max="7947" width="12.625" customWidth="1"/>
    <col min="8195" max="8195" width="12.625" customWidth="1"/>
    <col min="8196" max="8196" width="2.625" customWidth="1"/>
    <col min="8197" max="8197" width="12.625" customWidth="1"/>
    <col min="8198" max="8198" width="2.625" customWidth="1"/>
    <col min="8199" max="8199" width="12.625" customWidth="1"/>
    <col min="8200" max="8200" width="2.625" customWidth="1"/>
    <col min="8201" max="8203" width="12.625" customWidth="1"/>
    <col min="8451" max="8451" width="12.625" customWidth="1"/>
    <col min="8452" max="8452" width="2.625" customWidth="1"/>
    <col min="8453" max="8453" width="12.625" customWidth="1"/>
    <col min="8454" max="8454" width="2.625" customWidth="1"/>
    <col min="8455" max="8455" width="12.625" customWidth="1"/>
    <col min="8456" max="8456" width="2.625" customWidth="1"/>
    <col min="8457" max="8459" width="12.625" customWidth="1"/>
    <col min="8707" max="8707" width="12.625" customWidth="1"/>
    <col min="8708" max="8708" width="2.625" customWidth="1"/>
    <col min="8709" max="8709" width="12.625" customWidth="1"/>
    <col min="8710" max="8710" width="2.625" customWidth="1"/>
    <col min="8711" max="8711" width="12.625" customWidth="1"/>
    <col min="8712" max="8712" width="2.625" customWidth="1"/>
    <col min="8713" max="8715" width="12.625" customWidth="1"/>
    <col min="8963" max="8963" width="12.625" customWidth="1"/>
    <col min="8964" max="8964" width="2.625" customWidth="1"/>
    <col min="8965" max="8965" width="12.625" customWidth="1"/>
    <col min="8966" max="8966" width="2.625" customWidth="1"/>
    <col min="8967" max="8967" width="12.625" customWidth="1"/>
    <col min="8968" max="8968" width="2.625" customWidth="1"/>
    <col min="8969" max="8971" width="12.625" customWidth="1"/>
    <col min="9219" max="9219" width="12.625" customWidth="1"/>
    <col min="9220" max="9220" width="2.625" customWidth="1"/>
    <col min="9221" max="9221" width="12.625" customWidth="1"/>
    <col min="9222" max="9222" width="2.625" customWidth="1"/>
    <col min="9223" max="9223" width="12.625" customWidth="1"/>
    <col min="9224" max="9224" width="2.625" customWidth="1"/>
    <col min="9225" max="9227" width="12.625" customWidth="1"/>
    <col min="9475" max="9475" width="12.625" customWidth="1"/>
    <col min="9476" max="9476" width="2.625" customWidth="1"/>
    <col min="9477" max="9477" width="12.625" customWidth="1"/>
    <col min="9478" max="9478" width="2.625" customWidth="1"/>
    <col min="9479" max="9479" width="12.625" customWidth="1"/>
    <col min="9480" max="9480" width="2.625" customWidth="1"/>
    <col min="9481" max="9483" width="12.625" customWidth="1"/>
    <col min="9731" max="9731" width="12.625" customWidth="1"/>
    <col min="9732" max="9732" width="2.625" customWidth="1"/>
    <col min="9733" max="9733" width="12.625" customWidth="1"/>
    <col min="9734" max="9734" width="2.625" customWidth="1"/>
    <col min="9735" max="9735" width="12.625" customWidth="1"/>
    <col min="9736" max="9736" width="2.625" customWidth="1"/>
    <col min="9737" max="9739" width="12.625" customWidth="1"/>
    <col min="9987" max="9987" width="12.625" customWidth="1"/>
    <col min="9988" max="9988" width="2.625" customWidth="1"/>
    <col min="9989" max="9989" width="12.625" customWidth="1"/>
    <col min="9990" max="9990" width="2.625" customWidth="1"/>
    <col min="9991" max="9991" width="12.625" customWidth="1"/>
    <col min="9992" max="9992" width="2.625" customWidth="1"/>
    <col min="9993" max="9995" width="12.625" customWidth="1"/>
    <col min="10243" max="10243" width="12.625" customWidth="1"/>
    <col min="10244" max="10244" width="2.625" customWidth="1"/>
    <col min="10245" max="10245" width="12.625" customWidth="1"/>
    <col min="10246" max="10246" width="2.625" customWidth="1"/>
    <col min="10247" max="10247" width="12.625" customWidth="1"/>
    <col min="10248" max="10248" width="2.625" customWidth="1"/>
    <col min="10249" max="10251" width="12.625" customWidth="1"/>
    <col min="10499" max="10499" width="12.625" customWidth="1"/>
    <col min="10500" max="10500" width="2.625" customWidth="1"/>
    <col min="10501" max="10501" width="12.625" customWidth="1"/>
    <col min="10502" max="10502" width="2.625" customWidth="1"/>
    <col min="10503" max="10503" width="12.625" customWidth="1"/>
    <col min="10504" max="10504" width="2.625" customWidth="1"/>
    <col min="10505" max="10507" width="12.625" customWidth="1"/>
    <col min="10755" max="10755" width="12.625" customWidth="1"/>
    <col min="10756" max="10756" width="2.625" customWidth="1"/>
    <col min="10757" max="10757" width="12.625" customWidth="1"/>
    <col min="10758" max="10758" width="2.625" customWidth="1"/>
    <col min="10759" max="10759" width="12.625" customWidth="1"/>
    <col min="10760" max="10760" width="2.625" customWidth="1"/>
    <col min="10761" max="10763" width="12.625" customWidth="1"/>
    <col min="11011" max="11011" width="12.625" customWidth="1"/>
    <col min="11012" max="11012" width="2.625" customWidth="1"/>
    <col min="11013" max="11013" width="12.625" customWidth="1"/>
    <col min="11014" max="11014" width="2.625" customWidth="1"/>
    <col min="11015" max="11015" width="12.625" customWidth="1"/>
    <col min="11016" max="11016" width="2.625" customWidth="1"/>
    <col min="11017" max="11019" width="12.625" customWidth="1"/>
    <col min="11267" max="11267" width="12.625" customWidth="1"/>
    <col min="11268" max="11268" width="2.625" customWidth="1"/>
    <col min="11269" max="11269" width="12.625" customWidth="1"/>
    <col min="11270" max="11270" width="2.625" customWidth="1"/>
    <col min="11271" max="11271" width="12.625" customWidth="1"/>
    <col min="11272" max="11272" width="2.625" customWidth="1"/>
    <col min="11273" max="11275" width="12.625" customWidth="1"/>
    <col min="11523" max="11523" width="12.625" customWidth="1"/>
    <col min="11524" max="11524" width="2.625" customWidth="1"/>
    <col min="11525" max="11525" width="12.625" customWidth="1"/>
    <col min="11526" max="11526" width="2.625" customWidth="1"/>
    <col min="11527" max="11527" width="12.625" customWidth="1"/>
    <col min="11528" max="11528" width="2.625" customWidth="1"/>
    <col min="11529" max="11531" width="12.625" customWidth="1"/>
    <col min="11779" max="11779" width="12.625" customWidth="1"/>
    <col min="11780" max="11780" width="2.625" customWidth="1"/>
    <col min="11781" max="11781" width="12.625" customWidth="1"/>
    <col min="11782" max="11782" width="2.625" customWidth="1"/>
    <col min="11783" max="11783" width="12.625" customWidth="1"/>
    <col min="11784" max="11784" width="2.625" customWidth="1"/>
    <col min="11785" max="11787" width="12.625" customWidth="1"/>
    <col min="12035" max="12035" width="12.625" customWidth="1"/>
    <col min="12036" max="12036" width="2.625" customWidth="1"/>
    <col min="12037" max="12037" width="12.625" customWidth="1"/>
    <col min="12038" max="12038" width="2.625" customWidth="1"/>
    <col min="12039" max="12039" width="12.625" customWidth="1"/>
    <col min="12040" max="12040" width="2.625" customWidth="1"/>
    <col min="12041" max="12043" width="12.625" customWidth="1"/>
    <col min="12291" max="12291" width="12.625" customWidth="1"/>
    <col min="12292" max="12292" width="2.625" customWidth="1"/>
    <col min="12293" max="12293" width="12.625" customWidth="1"/>
    <col min="12294" max="12294" width="2.625" customWidth="1"/>
    <col min="12295" max="12295" width="12.625" customWidth="1"/>
    <col min="12296" max="12296" width="2.625" customWidth="1"/>
    <col min="12297" max="12299" width="12.625" customWidth="1"/>
    <col min="12547" max="12547" width="12.625" customWidth="1"/>
    <col min="12548" max="12548" width="2.625" customWidth="1"/>
    <col min="12549" max="12549" width="12.625" customWidth="1"/>
    <col min="12550" max="12550" width="2.625" customWidth="1"/>
    <col min="12551" max="12551" width="12.625" customWidth="1"/>
    <col min="12552" max="12552" width="2.625" customWidth="1"/>
    <col min="12553" max="12555" width="12.625" customWidth="1"/>
    <col min="12803" max="12803" width="12.625" customWidth="1"/>
    <col min="12804" max="12804" width="2.625" customWidth="1"/>
    <col min="12805" max="12805" width="12.625" customWidth="1"/>
    <col min="12806" max="12806" width="2.625" customWidth="1"/>
    <col min="12807" max="12807" width="12.625" customWidth="1"/>
    <col min="12808" max="12808" width="2.625" customWidth="1"/>
    <col min="12809" max="12811" width="12.625" customWidth="1"/>
    <col min="13059" max="13059" width="12.625" customWidth="1"/>
    <col min="13060" max="13060" width="2.625" customWidth="1"/>
    <col min="13061" max="13061" width="12.625" customWidth="1"/>
    <col min="13062" max="13062" width="2.625" customWidth="1"/>
    <col min="13063" max="13063" width="12.625" customWidth="1"/>
    <col min="13064" max="13064" width="2.625" customWidth="1"/>
    <col min="13065" max="13067" width="12.625" customWidth="1"/>
    <col min="13315" max="13315" width="12.625" customWidth="1"/>
    <col min="13316" max="13316" width="2.625" customWidth="1"/>
    <col min="13317" max="13317" width="12.625" customWidth="1"/>
    <col min="13318" max="13318" width="2.625" customWidth="1"/>
    <col min="13319" max="13319" width="12.625" customWidth="1"/>
    <col min="13320" max="13320" width="2.625" customWidth="1"/>
    <col min="13321" max="13323" width="12.625" customWidth="1"/>
    <col min="13571" max="13571" width="12.625" customWidth="1"/>
    <col min="13572" max="13572" width="2.625" customWidth="1"/>
    <col min="13573" max="13573" width="12.625" customWidth="1"/>
    <col min="13574" max="13574" width="2.625" customWidth="1"/>
    <col min="13575" max="13575" width="12.625" customWidth="1"/>
    <col min="13576" max="13576" width="2.625" customWidth="1"/>
    <col min="13577" max="13579" width="12.625" customWidth="1"/>
    <col min="13827" max="13827" width="12.625" customWidth="1"/>
    <col min="13828" max="13828" width="2.625" customWidth="1"/>
    <col min="13829" max="13829" width="12.625" customWidth="1"/>
    <col min="13830" max="13830" width="2.625" customWidth="1"/>
    <col min="13831" max="13831" width="12.625" customWidth="1"/>
    <col min="13832" max="13832" width="2.625" customWidth="1"/>
    <col min="13833" max="13835" width="12.625" customWidth="1"/>
    <col min="14083" max="14083" width="12.625" customWidth="1"/>
    <col min="14084" max="14084" width="2.625" customWidth="1"/>
    <col min="14085" max="14085" width="12.625" customWidth="1"/>
    <col min="14086" max="14086" width="2.625" customWidth="1"/>
    <col min="14087" max="14087" width="12.625" customWidth="1"/>
    <col min="14088" max="14088" width="2.625" customWidth="1"/>
    <col min="14089" max="14091" width="12.625" customWidth="1"/>
    <col min="14339" max="14339" width="12.625" customWidth="1"/>
    <col min="14340" max="14340" width="2.625" customWidth="1"/>
    <col min="14341" max="14341" width="12.625" customWidth="1"/>
    <col min="14342" max="14342" width="2.625" customWidth="1"/>
    <col min="14343" max="14343" width="12.625" customWidth="1"/>
    <col min="14344" max="14344" width="2.625" customWidth="1"/>
    <col min="14345" max="14347" width="12.625" customWidth="1"/>
    <col min="14595" max="14595" width="12.625" customWidth="1"/>
    <col min="14596" max="14596" width="2.625" customWidth="1"/>
    <col min="14597" max="14597" width="12.625" customWidth="1"/>
    <col min="14598" max="14598" width="2.625" customWidth="1"/>
    <col min="14599" max="14599" width="12.625" customWidth="1"/>
    <col min="14600" max="14600" width="2.625" customWidth="1"/>
    <col min="14601" max="14603" width="12.625" customWidth="1"/>
    <col min="14851" max="14851" width="12.625" customWidth="1"/>
    <col min="14852" max="14852" width="2.625" customWidth="1"/>
    <col min="14853" max="14853" width="12.625" customWidth="1"/>
    <col min="14854" max="14854" width="2.625" customWidth="1"/>
    <col min="14855" max="14855" width="12.625" customWidth="1"/>
    <col min="14856" max="14856" width="2.625" customWidth="1"/>
    <col min="14857" max="14859" width="12.625" customWidth="1"/>
    <col min="15107" max="15107" width="12.625" customWidth="1"/>
    <col min="15108" max="15108" width="2.625" customWidth="1"/>
    <col min="15109" max="15109" width="12.625" customWidth="1"/>
    <col min="15110" max="15110" width="2.625" customWidth="1"/>
    <col min="15111" max="15111" width="12.625" customWidth="1"/>
    <col min="15112" max="15112" width="2.625" customWidth="1"/>
    <col min="15113" max="15115" width="12.625" customWidth="1"/>
    <col min="15363" max="15363" width="12.625" customWidth="1"/>
    <col min="15364" max="15364" width="2.625" customWidth="1"/>
    <col min="15365" max="15365" width="12.625" customWidth="1"/>
    <col min="15366" max="15366" width="2.625" customWidth="1"/>
    <col min="15367" max="15367" width="12.625" customWidth="1"/>
    <col min="15368" max="15368" width="2.625" customWidth="1"/>
    <col min="15369" max="15371" width="12.625" customWidth="1"/>
    <col min="15619" max="15619" width="12.625" customWidth="1"/>
    <col min="15620" max="15620" width="2.625" customWidth="1"/>
    <col min="15621" max="15621" width="12.625" customWidth="1"/>
    <col min="15622" max="15622" width="2.625" customWidth="1"/>
    <col min="15623" max="15623" width="12.625" customWidth="1"/>
    <col min="15624" max="15624" width="2.625" customWidth="1"/>
    <col min="15625" max="15627" width="12.625" customWidth="1"/>
    <col min="15875" max="15875" width="12.625" customWidth="1"/>
    <col min="15876" max="15876" width="2.625" customWidth="1"/>
    <col min="15877" max="15877" width="12.625" customWidth="1"/>
    <col min="15878" max="15878" width="2.625" customWidth="1"/>
    <col min="15879" max="15879" width="12.625" customWidth="1"/>
    <col min="15880" max="15880" width="2.625" customWidth="1"/>
    <col min="15881" max="15883" width="12.625" customWidth="1"/>
    <col min="16131" max="16131" width="12.625" customWidth="1"/>
    <col min="16132" max="16132" width="2.625" customWidth="1"/>
    <col min="16133" max="16133" width="12.625" customWidth="1"/>
    <col min="16134" max="16134" width="2.625" customWidth="1"/>
    <col min="16135" max="16135" width="12.625" customWidth="1"/>
    <col min="16136" max="16136" width="2.625" customWidth="1"/>
    <col min="16137" max="16139" width="12.625" customWidth="1"/>
  </cols>
  <sheetData>
    <row r="1" spans="1:12">
      <c r="B1" s="452" t="s">
        <v>224</v>
      </c>
      <c r="C1" s="2"/>
      <c r="D1" s="105"/>
      <c r="E1" s="452" t="s">
        <v>225</v>
      </c>
      <c r="F1" s="2"/>
      <c r="G1" s="524" t="s">
        <v>206</v>
      </c>
      <c r="H1" s="2"/>
      <c r="I1" s="524" t="s">
        <v>226</v>
      </c>
      <c r="J1" s="3"/>
      <c r="K1" s="4"/>
      <c r="L1" s="5"/>
    </row>
    <row r="2" spans="1:12">
      <c r="B2" s="453"/>
      <c r="C2" s="2"/>
      <c r="D2" s="105"/>
      <c r="E2" s="453"/>
      <c r="F2" s="2"/>
      <c r="G2" s="524"/>
      <c r="H2" s="2"/>
      <c r="I2" s="524"/>
      <c r="J2" s="3"/>
      <c r="K2" s="6"/>
      <c r="L2" s="5"/>
    </row>
    <row r="3" spans="1:12">
      <c r="B3" s="5"/>
      <c r="C3" s="5"/>
      <c r="E3" s="5"/>
      <c r="F3" s="5"/>
      <c r="G3" s="5"/>
      <c r="H3" s="5"/>
      <c r="I3" s="5"/>
      <c r="J3" s="5"/>
      <c r="K3" s="5"/>
      <c r="L3" s="5"/>
    </row>
    <row r="4" spans="1:12">
      <c r="B4" s="2"/>
      <c r="C4" s="2"/>
      <c r="D4" s="105"/>
      <c r="E4" s="2" t="s">
        <v>330</v>
      </c>
      <c r="F4" s="2"/>
      <c r="G4" s="2" t="s">
        <v>328</v>
      </c>
      <c r="H4" s="2"/>
      <c r="I4" s="455" t="s">
        <v>227</v>
      </c>
      <c r="J4" s="455"/>
      <c r="K4" s="455"/>
      <c r="L4" s="5"/>
    </row>
    <row r="5" spans="1:12" ht="24.75" customHeight="1">
      <c r="B5" s="415" t="s">
        <v>17</v>
      </c>
      <c r="C5" s="2"/>
      <c r="D5" s="105"/>
      <c r="E5" s="456" t="s">
        <v>5</v>
      </c>
      <c r="F5" s="457"/>
      <c r="G5" s="457" t="s">
        <v>228</v>
      </c>
      <c r="H5" s="457"/>
      <c r="I5" s="457"/>
      <c r="J5" s="457"/>
      <c r="K5" s="457"/>
      <c r="L5" s="5"/>
    </row>
    <row r="6" spans="1:12">
      <c r="B6" s="416"/>
      <c r="C6" s="2"/>
      <c r="D6" s="105"/>
      <c r="E6" s="456" t="s">
        <v>6</v>
      </c>
      <c r="F6" s="457"/>
      <c r="G6" s="409" t="s">
        <v>59</v>
      </c>
      <c r="H6" s="458"/>
      <c r="I6" s="458"/>
      <c r="J6" s="458"/>
      <c r="K6" s="459"/>
      <c r="L6" s="5"/>
    </row>
    <row r="7" spans="1:12">
      <c r="B7" s="416"/>
      <c r="C7" s="2"/>
      <c r="D7" s="105"/>
      <c r="E7" s="457"/>
      <c r="F7" s="457"/>
      <c r="G7" s="460"/>
      <c r="H7" s="461"/>
      <c r="I7" s="461"/>
      <c r="J7" s="461"/>
      <c r="K7" s="462"/>
      <c r="L7" s="5"/>
    </row>
    <row r="8" spans="1:12">
      <c r="B8" s="417"/>
      <c r="C8" s="2"/>
      <c r="D8" s="105"/>
      <c r="E8" s="457"/>
      <c r="F8" s="457"/>
      <c r="G8" s="460"/>
      <c r="H8" s="461"/>
      <c r="I8" s="461"/>
      <c r="J8" s="461"/>
      <c r="K8" s="462"/>
      <c r="L8" s="5"/>
    </row>
    <row r="9" spans="1:12">
      <c r="B9" s="2"/>
      <c r="C9" s="2"/>
      <c r="D9" s="105"/>
      <c r="E9" s="457"/>
      <c r="F9" s="457"/>
      <c r="G9" s="463"/>
      <c r="H9" s="464"/>
      <c r="I9" s="464"/>
      <c r="J9" s="464"/>
      <c r="K9" s="465"/>
      <c r="L9" s="5"/>
    </row>
    <row r="10" spans="1:12">
      <c r="A10" s="24" t="s">
        <v>393</v>
      </c>
      <c r="B10" s="5"/>
      <c r="C10" s="5"/>
      <c r="E10" s="5"/>
      <c r="F10" s="5"/>
      <c r="G10" s="5"/>
      <c r="H10" s="5"/>
      <c r="I10" s="5"/>
      <c r="J10" s="5"/>
      <c r="K10" s="5"/>
      <c r="L10" s="5"/>
    </row>
    <row r="11" spans="1:12">
      <c r="A11" s="25" t="s">
        <v>394</v>
      </c>
      <c r="B11" s="418" t="s">
        <v>7</v>
      </c>
      <c r="C11" s="418"/>
      <c r="D11" s="128" t="s">
        <v>395</v>
      </c>
      <c r="E11" s="418" t="s">
        <v>395</v>
      </c>
      <c r="F11" s="418"/>
      <c r="G11" s="418"/>
      <c r="H11" s="418"/>
      <c r="I11" s="418"/>
      <c r="J11" s="418"/>
      <c r="K11" s="418"/>
      <c r="L11" s="5"/>
    </row>
    <row r="12" spans="1:12" ht="33.75" customHeight="1">
      <c r="A12" s="26"/>
      <c r="B12" s="498" t="s">
        <v>60</v>
      </c>
      <c r="C12" s="517"/>
      <c r="D12" s="112"/>
      <c r="E12" s="425" t="s">
        <v>229</v>
      </c>
      <c r="F12" s="425"/>
      <c r="G12" s="425"/>
      <c r="H12" s="425"/>
      <c r="I12" s="425"/>
      <c r="J12" s="425"/>
      <c r="K12" s="466"/>
      <c r="L12" s="5"/>
    </row>
    <row r="13" spans="1:12" ht="33" customHeight="1">
      <c r="A13" s="26"/>
      <c r="B13" s="512"/>
      <c r="C13" s="513"/>
      <c r="D13" s="113"/>
      <c r="E13" s="425" t="s">
        <v>230</v>
      </c>
      <c r="F13" s="425"/>
      <c r="G13" s="425"/>
      <c r="H13" s="425"/>
      <c r="I13" s="425"/>
      <c r="J13" s="425"/>
      <c r="K13" s="466"/>
      <c r="L13" s="5"/>
    </row>
    <row r="14" spans="1:12" ht="30" customHeight="1">
      <c r="A14" s="26"/>
      <c r="B14" s="512"/>
      <c r="C14" s="513"/>
      <c r="D14" s="113"/>
      <c r="E14" s="519"/>
      <c r="F14" s="519"/>
      <c r="G14" s="519"/>
      <c r="H14" s="519"/>
      <c r="I14" s="519"/>
      <c r="J14" s="519"/>
      <c r="K14" s="520"/>
      <c r="L14" s="5"/>
    </row>
    <row r="15" spans="1:12" ht="33" customHeight="1">
      <c r="A15" s="26"/>
      <c r="B15" s="498" t="s">
        <v>64</v>
      </c>
      <c r="C15" s="517"/>
      <c r="D15" s="112"/>
      <c r="E15" s="476" t="s">
        <v>138</v>
      </c>
      <c r="F15" s="476"/>
      <c r="G15" s="476"/>
      <c r="H15" s="476"/>
      <c r="I15" s="476"/>
      <c r="J15" s="476"/>
      <c r="K15" s="477"/>
      <c r="L15" s="5"/>
    </row>
    <row r="16" spans="1:12" ht="33" customHeight="1">
      <c r="A16" s="26"/>
      <c r="B16" s="512"/>
      <c r="C16" s="513"/>
      <c r="D16" s="113"/>
      <c r="E16" s="425" t="s">
        <v>140</v>
      </c>
      <c r="F16" s="425"/>
      <c r="G16" s="425"/>
      <c r="H16" s="425"/>
      <c r="I16" s="425"/>
      <c r="J16" s="425"/>
      <c r="K16" s="466"/>
      <c r="L16" s="5"/>
    </row>
    <row r="17" spans="1:12" ht="36" customHeight="1">
      <c r="A17" s="26"/>
      <c r="B17" s="498" t="s">
        <v>67</v>
      </c>
      <c r="C17" s="517"/>
      <c r="D17" s="112"/>
      <c r="E17" s="476" t="s">
        <v>231</v>
      </c>
      <c r="F17" s="480"/>
      <c r="G17" s="480"/>
      <c r="H17" s="480"/>
      <c r="I17" s="480"/>
      <c r="J17" s="480"/>
      <c r="K17" s="481"/>
      <c r="L17" s="5"/>
    </row>
    <row r="18" spans="1:12" ht="30" customHeight="1">
      <c r="A18" s="26"/>
      <c r="B18" s="512"/>
      <c r="C18" s="513"/>
      <c r="D18" s="113"/>
      <c r="E18" s="425" t="s">
        <v>232</v>
      </c>
      <c r="F18" s="425"/>
      <c r="G18" s="425"/>
      <c r="H18" s="425"/>
      <c r="I18" s="425"/>
      <c r="J18" s="425"/>
      <c r="K18" s="466"/>
      <c r="L18" s="5"/>
    </row>
    <row r="19" spans="1:12" ht="33.75" customHeight="1">
      <c r="A19" s="26"/>
      <c r="B19" s="512"/>
      <c r="C19" s="513"/>
      <c r="D19" s="113"/>
      <c r="E19" s="425" t="s">
        <v>233</v>
      </c>
      <c r="F19" s="425"/>
      <c r="G19" s="425"/>
      <c r="H19" s="425"/>
      <c r="I19" s="425"/>
      <c r="J19" s="425"/>
      <c r="K19" s="466"/>
      <c r="L19" s="5"/>
    </row>
    <row r="20" spans="1:12" ht="33.75" customHeight="1">
      <c r="A20" s="26"/>
      <c r="B20" s="512"/>
      <c r="C20" s="513"/>
      <c r="D20" s="113"/>
      <c r="E20" s="425" t="s">
        <v>234</v>
      </c>
      <c r="F20" s="425"/>
      <c r="G20" s="425"/>
      <c r="H20" s="425"/>
      <c r="I20" s="425"/>
      <c r="J20" s="425"/>
      <c r="K20" s="466"/>
      <c r="L20" s="5"/>
    </row>
    <row r="21" spans="1:12" ht="33.75" customHeight="1">
      <c r="A21" s="26"/>
      <c r="B21" s="512"/>
      <c r="C21" s="513"/>
      <c r="D21" s="113"/>
      <c r="E21" s="425" t="s">
        <v>235</v>
      </c>
      <c r="F21" s="425"/>
      <c r="G21" s="425"/>
      <c r="H21" s="425"/>
      <c r="I21" s="425"/>
      <c r="J21" s="425"/>
      <c r="K21" s="466"/>
      <c r="L21" s="5"/>
    </row>
    <row r="22" spans="1:12" ht="33.75" customHeight="1">
      <c r="A22" s="26"/>
      <c r="B22" s="512"/>
      <c r="C22" s="513"/>
      <c r="D22" s="113"/>
      <c r="E22" s="530"/>
      <c r="F22" s="530"/>
      <c r="G22" s="530"/>
      <c r="H22" s="530"/>
      <c r="I22" s="530"/>
      <c r="J22" s="530"/>
      <c r="K22" s="531"/>
      <c r="L22" s="5"/>
    </row>
    <row r="23" spans="1:12" ht="34.5" customHeight="1">
      <c r="A23" s="26"/>
      <c r="B23" s="514"/>
      <c r="C23" s="515"/>
      <c r="D23" s="109"/>
      <c r="E23" s="527"/>
      <c r="F23" s="528"/>
      <c r="G23" s="528"/>
      <c r="H23" s="528"/>
      <c r="I23" s="528"/>
      <c r="J23" s="528"/>
      <c r="K23" s="529"/>
      <c r="L23" s="5"/>
    </row>
    <row r="24" spans="1:12" ht="14.25">
      <c r="A24" s="26"/>
      <c r="B24" s="2"/>
      <c r="C24" s="2"/>
      <c r="D24" s="105"/>
      <c r="E24" s="2"/>
      <c r="F24" s="2"/>
      <c r="G24" s="2"/>
      <c r="H24" s="2"/>
      <c r="I24" s="2"/>
      <c r="J24" s="2"/>
      <c r="K24" s="2"/>
      <c r="L24" s="5"/>
    </row>
    <row r="25" spans="1:12" ht="14.25">
      <c r="A25" s="26"/>
      <c r="B25" s="2" t="s">
        <v>9</v>
      </c>
      <c r="C25" s="2"/>
      <c r="D25" s="105"/>
      <c r="E25" s="2"/>
      <c r="F25" s="2"/>
      <c r="G25" s="2"/>
      <c r="H25" s="2"/>
      <c r="I25" s="2"/>
      <c r="J25" s="2"/>
      <c r="K25" s="2"/>
      <c r="L25" s="5"/>
    </row>
    <row r="26" spans="1:12" ht="14.25">
      <c r="A26" s="26"/>
      <c r="B26" s="435" t="s">
        <v>236</v>
      </c>
      <c r="C26" s="436"/>
      <c r="D26" s="436"/>
      <c r="E26" s="436"/>
      <c r="F26" s="436"/>
      <c r="G26" s="437"/>
      <c r="H26" s="435"/>
      <c r="I26" s="436"/>
      <c r="J26" s="436"/>
      <c r="K26" s="437"/>
      <c r="L26" s="5"/>
    </row>
    <row r="27" spans="1:12" ht="14.25">
      <c r="A27" s="26"/>
      <c r="B27" s="438"/>
      <c r="C27" s="439"/>
      <c r="D27" s="439"/>
      <c r="E27" s="439"/>
      <c r="F27" s="439"/>
      <c r="G27" s="440"/>
      <c r="H27" s="438"/>
      <c r="I27" s="439"/>
      <c r="J27" s="439"/>
      <c r="K27" s="440"/>
      <c r="L27" s="5"/>
    </row>
    <row r="28" spans="1:12" ht="14.25">
      <c r="A28" s="27"/>
      <c r="B28" s="438"/>
      <c r="C28" s="439"/>
      <c r="D28" s="439"/>
      <c r="E28" s="439"/>
      <c r="F28" s="439"/>
      <c r="G28" s="440"/>
      <c r="H28" s="438"/>
      <c r="I28" s="439"/>
      <c r="J28" s="439"/>
      <c r="K28" s="440"/>
      <c r="L28" s="5"/>
    </row>
    <row r="29" spans="1:12" ht="14.25">
      <c r="A29" s="27"/>
      <c r="B29" s="438"/>
      <c r="C29" s="439"/>
      <c r="D29" s="439"/>
      <c r="E29" s="439"/>
      <c r="F29" s="439"/>
      <c r="G29" s="440"/>
      <c r="H29" s="438"/>
      <c r="I29" s="439"/>
      <c r="J29" s="439"/>
      <c r="K29" s="440"/>
      <c r="L29" s="5"/>
    </row>
    <row r="30" spans="1:12" ht="14.25">
      <c r="A30" s="27"/>
      <c r="B30" s="438"/>
      <c r="C30" s="439"/>
      <c r="D30" s="439"/>
      <c r="E30" s="439"/>
      <c r="F30" s="439"/>
      <c r="G30" s="440"/>
      <c r="H30" s="438"/>
      <c r="I30" s="439"/>
      <c r="J30" s="439"/>
      <c r="K30" s="440"/>
      <c r="L30" s="5"/>
    </row>
    <row r="31" spans="1:12" ht="14.25">
      <c r="A31" s="27"/>
      <c r="B31" s="438"/>
      <c r="C31" s="439"/>
      <c r="D31" s="439"/>
      <c r="E31" s="439"/>
      <c r="F31" s="439"/>
      <c r="G31" s="440"/>
      <c r="H31" s="438"/>
      <c r="I31" s="439"/>
      <c r="J31" s="439"/>
      <c r="K31" s="440"/>
      <c r="L31" s="5"/>
    </row>
    <row r="32" spans="1:12" ht="14.25">
      <c r="A32" s="27"/>
      <c r="B32" s="438"/>
      <c r="C32" s="439"/>
      <c r="D32" s="439"/>
      <c r="E32" s="439"/>
      <c r="F32" s="439"/>
      <c r="G32" s="440"/>
      <c r="H32" s="438"/>
      <c r="I32" s="439"/>
      <c r="J32" s="439"/>
      <c r="K32" s="440"/>
      <c r="L32" s="5"/>
    </row>
    <row r="33" spans="1:12" ht="14.25">
      <c r="A33" s="27"/>
      <c r="B33" s="438"/>
      <c r="C33" s="439"/>
      <c r="D33" s="439"/>
      <c r="E33" s="439"/>
      <c r="F33" s="439"/>
      <c r="G33" s="440"/>
      <c r="H33" s="438"/>
      <c r="I33" s="439"/>
      <c r="J33" s="439"/>
      <c r="K33" s="440"/>
      <c r="L33" s="5"/>
    </row>
    <row r="34" spans="1:12" ht="14.25">
      <c r="A34" s="30"/>
      <c r="B34" s="438"/>
      <c r="C34" s="439"/>
      <c r="D34" s="439"/>
      <c r="E34" s="439"/>
      <c r="F34" s="439"/>
      <c r="G34" s="440"/>
      <c r="H34" s="438"/>
      <c r="I34" s="439"/>
      <c r="J34" s="439"/>
      <c r="K34" s="440"/>
      <c r="L34" s="5"/>
    </row>
    <row r="35" spans="1:12" ht="14.25">
      <c r="A35" s="28"/>
      <c r="B35" s="444"/>
      <c r="C35" s="445"/>
      <c r="D35" s="445"/>
      <c r="E35" s="445"/>
      <c r="F35" s="445"/>
      <c r="G35" s="446"/>
      <c r="H35" s="444"/>
      <c r="I35" s="445"/>
      <c r="J35" s="445"/>
      <c r="K35" s="446"/>
      <c r="L35" s="5"/>
    </row>
    <row r="36" spans="1:12" ht="14.25">
      <c r="A36" s="28"/>
      <c r="B36" s="444"/>
      <c r="C36" s="445"/>
      <c r="D36" s="445"/>
      <c r="E36" s="445"/>
      <c r="F36" s="445"/>
      <c r="G36" s="446"/>
      <c r="H36" s="444"/>
      <c r="I36" s="445"/>
      <c r="J36" s="445"/>
      <c r="K36" s="446"/>
      <c r="L36" s="5"/>
    </row>
    <row r="37" spans="1:12" ht="14.25">
      <c r="A37" s="28"/>
      <c r="B37" s="444"/>
      <c r="C37" s="445"/>
      <c r="D37" s="445"/>
      <c r="E37" s="445"/>
      <c r="F37" s="445"/>
      <c r="G37" s="446"/>
      <c r="H37" s="444"/>
      <c r="I37" s="445"/>
      <c r="J37" s="445"/>
      <c r="K37" s="446"/>
      <c r="L37" s="5"/>
    </row>
    <row r="38" spans="1:12" ht="14.25">
      <c r="A38" s="28"/>
      <c r="B38" s="444"/>
      <c r="C38" s="445"/>
      <c r="D38" s="445"/>
      <c r="E38" s="445"/>
      <c r="F38" s="445"/>
      <c r="G38" s="446"/>
      <c r="H38" s="444"/>
      <c r="I38" s="445"/>
      <c r="J38" s="445"/>
      <c r="K38" s="446"/>
      <c r="L38" s="5"/>
    </row>
    <row r="39" spans="1:12" ht="14.25">
      <c r="A39" s="28"/>
      <c r="B39" s="444"/>
      <c r="C39" s="445"/>
      <c r="D39" s="445"/>
      <c r="E39" s="445"/>
      <c r="F39" s="445"/>
      <c r="G39" s="446"/>
      <c r="H39" s="444"/>
      <c r="I39" s="445"/>
      <c r="J39" s="445"/>
      <c r="K39" s="446"/>
      <c r="L39" s="5"/>
    </row>
    <row r="40" spans="1:12" ht="14.25">
      <c r="A40" s="28"/>
      <c r="B40" s="444"/>
      <c r="C40" s="445"/>
      <c r="D40" s="445"/>
      <c r="E40" s="445"/>
      <c r="F40" s="445"/>
      <c r="G40" s="446"/>
      <c r="H40" s="444"/>
      <c r="I40" s="445"/>
      <c r="J40" s="445"/>
      <c r="K40" s="446"/>
      <c r="L40" s="5"/>
    </row>
    <row r="41" spans="1:12" ht="14.25">
      <c r="A41" s="28"/>
      <c r="B41" s="447"/>
      <c r="C41" s="448"/>
      <c r="D41" s="448"/>
      <c r="E41" s="448"/>
      <c r="F41" s="448"/>
      <c r="G41" s="449"/>
      <c r="H41" s="447"/>
      <c r="I41" s="448"/>
      <c r="J41" s="448"/>
      <c r="K41" s="449"/>
      <c r="L41" s="5"/>
    </row>
    <row r="42" spans="1:12" ht="14.25">
      <c r="A42" s="28"/>
      <c r="B42" s="5"/>
      <c r="C42" s="5"/>
      <c r="E42" s="5"/>
      <c r="F42" s="5"/>
      <c r="G42" s="5"/>
      <c r="H42" s="5"/>
      <c r="I42" s="5"/>
      <c r="J42" s="5"/>
      <c r="K42" s="5"/>
    </row>
    <row r="43" spans="1:12" ht="14.25">
      <c r="A43" s="28"/>
    </row>
    <row r="44" spans="1:12" ht="14.25">
      <c r="A44" s="28"/>
    </row>
    <row r="45" spans="1:12" ht="14.25">
      <c r="A45" s="28"/>
    </row>
    <row r="46" spans="1:12" ht="14.25">
      <c r="A46" s="28"/>
    </row>
    <row r="47" spans="1:12" ht="14.25">
      <c r="A47" s="28"/>
    </row>
  </sheetData>
  <mergeCells count="29">
    <mergeCell ref="B5:B8"/>
    <mergeCell ref="E5:F5"/>
    <mergeCell ref="G5:K5"/>
    <mergeCell ref="E6:F9"/>
    <mergeCell ref="G6:K9"/>
    <mergeCell ref="B1:B2"/>
    <mergeCell ref="E1:E2"/>
    <mergeCell ref="G1:G2"/>
    <mergeCell ref="I1:I2"/>
    <mergeCell ref="I4:K4"/>
    <mergeCell ref="B11:C11"/>
    <mergeCell ref="E11:K11"/>
    <mergeCell ref="B12:C14"/>
    <mergeCell ref="E12:K12"/>
    <mergeCell ref="E13:K13"/>
    <mergeCell ref="E14:K14"/>
    <mergeCell ref="E23:K23"/>
    <mergeCell ref="B26:G41"/>
    <mergeCell ref="H26:K41"/>
    <mergeCell ref="B15:C16"/>
    <mergeCell ref="E15:K15"/>
    <mergeCell ref="E16:K16"/>
    <mergeCell ref="B17:C23"/>
    <mergeCell ref="E17:K17"/>
    <mergeCell ref="E18:K18"/>
    <mergeCell ref="E19:K19"/>
    <mergeCell ref="E20:K20"/>
    <mergeCell ref="E21:K21"/>
    <mergeCell ref="E22:K22"/>
  </mergeCells>
  <phoneticPr fontId="1"/>
  <hyperlinks>
    <hyperlink ref="I4:K4" location="データ一覧表!A18" tooltip="ﾃﾞｰﾀ一覧表のシートへ戻る" display="ユニット番号　22C009L34"/>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00CC"/>
  </sheetPr>
  <dimension ref="A1:L72"/>
  <sheetViews>
    <sheetView workbookViewId="0">
      <selection activeCell="I4" sqref="I4:K4"/>
    </sheetView>
  </sheetViews>
  <sheetFormatPr defaultRowHeight="13.5"/>
  <cols>
    <col min="1" max="1" width="10.625" style="1" customWidth="1"/>
    <col min="2" max="2" width="12.625" customWidth="1"/>
    <col min="3" max="3" width="3.625" customWidth="1"/>
    <col min="4" max="4" width="3.625" style="106" customWidth="1"/>
    <col min="5" max="5" width="12.625" customWidth="1"/>
    <col min="6" max="6" width="2.625" customWidth="1"/>
    <col min="7" max="7" width="12.625" customWidth="1"/>
    <col min="8" max="8" width="2.625" customWidth="1"/>
    <col min="9" max="11" width="12.625" customWidth="1"/>
    <col min="259" max="259" width="12.625" customWidth="1"/>
    <col min="260" max="260" width="2.625" customWidth="1"/>
    <col min="261" max="261" width="12.625" customWidth="1"/>
    <col min="262" max="262" width="2.625" customWidth="1"/>
    <col min="263" max="263" width="12.625" customWidth="1"/>
    <col min="264" max="264" width="2.625" customWidth="1"/>
    <col min="265" max="267" width="12.625" customWidth="1"/>
    <col min="515" max="515" width="12.625" customWidth="1"/>
    <col min="516" max="516" width="2.625" customWidth="1"/>
    <col min="517" max="517" width="12.625" customWidth="1"/>
    <col min="518" max="518" width="2.625" customWidth="1"/>
    <col min="519" max="519" width="12.625" customWidth="1"/>
    <col min="520" max="520" width="2.625" customWidth="1"/>
    <col min="521" max="523" width="12.625" customWidth="1"/>
    <col min="771" max="771" width="12.625" customWidth="1"/>
    <col min="772" max="772" width="2.625" customWidth="1"/>
    <col min="773" max="773" width="12.625" customWidth="1"/>
    <col min="774" max="774" width="2.625" customWidth="1"/>
    <col min="775" max="775" width="12.625" customWidth="1"/>
    <col min="776" max="776" width="2.625" customWidth="1"/>
    <col min="777" max="779" width="12.625" customWidth="1"/>
    <col min="1027" max="1027" width="12.625" customWidth="1"/>
    <col min="1028" max="1028" width="2.625" customWidth="1"/>
    <col min="1029" max="1029" width="12.625" customWidth="1"/>
    <col min="1030" max="1030" width="2.625" customWidth="1"/>
    <col min="1031" max="1031" width="12.625" customWidth="1"/>
    <col min="1032" max="1032" width="2.625" customWidth="1"/>
    <col min="1033" max="1035" width="12.625" customWidth="1"/>
    <col min="1283" max="1283" width="12.625" customWidth="1"/>
    <col min="1284" max="1284" width="2.625" customWidth="1"/>
    <col min="1285" max="1285" width="12.625" customWidth="1"/>
    <col min="1286" max="1286" width="2.625" customWidth="1"/>
    <col min="1287" max="1287" width="12.625" customWidth="1"/>
    <col min="1288" max="1288" width="2.625" customWidth="1"/>
    <col min="1289" max="1291" width="12.625" customWidth="1"/>
    <col min="1539" max="1539" width="12.625" customWidth="1"/>
    <col min="1540" max="1540" width="2.625" customWidth="1"/>
    <col min="1541" max="1541" width="12.625" customWidth="1"/>
    <col min="1542" max="1542" width="2.625" customWidth="1"/>
    <col min="1543" max="1543" width="12.625" customWidth="1"/>
    <col min="1544" max="1544" width="2.625" customWidth="1"/>
    <col min="1545" max="1547" width="12.625" customWidth="1"/>
    <col min="1795" max="1795" width="12.625" customWidth="1"/>
    <col min="1796" max="1796" width="2.625" customWidth="1"/>
    <col min="1797" max="1797" width="12.625" customWidth="1"/>
    <col min="1798" max="1798" width="2.625" customWidth="1"/>
    <col min="1799" max="1799" width="12.625" customWidth="1"/>
    <col min="1800" max="1800" width="2.625" customWidth="1"/>
    <col min="1801" max="1803" width="12.625" customWidth="1"/>
    <col min="2051" max="2051" width="12.625" customWidth="1"/>
    <col min="2052" max="2052" width="2.625" customWidth="1"/>
    <col min="2053" max="2053" width="12.625" customWidth="1"/>
    <col min="2054" max="2054" width="2.625" customWidth="1"/>
    <col min="2055" max="2055" width="12.625" customWidth="1"/>
    <col min="2056" max="2056" width="2.625" customWidth="1"/>
    <col min="2057" max="2059" width="12.625" customWidth="1"/>
    <col min="2307" max="2307" width="12.625" customWidth="1"/>
    <col min="2308" max="2308" width="2.625" customWidth="1"/>
    <col min="2309" max="2309" width="12.625" customWidth="1"/>
    <col min="2310" max="2310" width="2.625" customWidth="1"/>
    <col min="2311" max="2311" width="12.625" customWidth="1"/>
    <col min="2312" max="2312" width="2.625" customWidth="1"/>
    <col min="2313" max="2315" width="12.625" customWidth="1"/>
    <col min="2563" max="2563" width="12.625" customWidth="1"/>
    <col min="2564" max="2564" width="2.625" customWidth="1"/>
    <col min="2565" max="2565" width="12.625" customWidth="1"/>
    <col min="2566" max="2566" width="2.625" customWidth="1"/>
    <col min="2567" max="2567" width="12.625" customWidth="1"/>
    <col min="2568" max="2568" width="2.625" customWidth="1"/>
    <col min="2569" max="2571" width="12.625" customWidth="1"/>
    <col min="2819" max="2819" width="12.625" customWidth="1"/>
    <col min="2820" max="2820" width="2.625" customWidth="1"/>
    <col min="2821" max="2821" width="12.625" customWidth="1"/>
    <col min="2822" max="2822" width="2.625" customWidth="1"/>
    <col min="2823" max="2823" width="12.625" customWidth="1"/>
    <col min="2824" max="2824" width="2.625" customWidth="1"/>
    <col min="2825" max="2827" width="12.625" customWidth="1"/>
    <col min="3075" max="3075" width="12.625" customWidth="1"/>
    <col min="3076" max="3076" width="2.625" customWidth="1"/>
    <col min="3077" max="3077" width="12.625" customWidth="1"/>
    <col min="3078" max="3078" width="2.625" customWidth="1"/>
    <col min="3079" max="3079" width="12.625" customWidth="1"/>
    <col min="3080" max="3080" width="2.625" customWidth="1"/>
    <col min="3081" max="3083" width="12.625" customWidth="1"/>
    <col min="3331" max="3331" width="12.625" customWidth="1"/>
    <col min="3332" max="3332" width="2.625" customWidth="1"/>
    <col min="3333" max="3333" width="12.625" customWidth="1"/>
    <col min="3334" max="3334" width="2.625" customWidth="1"/>
    <col min="3335" max="3335" width="12.625" customWidth="1"/>
    <col min="3336" max="3336" width="2.625" customWidth="1"/>
    <col min="3337" max="3339" width="12.625" customWidth="1"/>
    <col min="3587" max="3587" width="12.625" customWidth="1"/>
    <col min="3588" max="3588" width="2.625" customWidth="1"/>
    <col min="3589" max="3589" width="12.625" customWidth="1"/>
    <col min="3590" max="3590" width="2.625" customWidth="1"/>
    <col min="3591" max="3591" width="12.625" customWidth="1"/>
    <col min="3592" max="3592" width="2.625" customWidth="1"/>
    <col min="3593" max="3595" width="12.625" customWidth="1"/>
    <col min="3843" max="3843" width="12.625" customWidth="1"/>
    <col min="3844" max="3844" width="2.625" customWidth="1"/>
    <col min="3845" max="3845" width="12.625" customWidth="1"/>
    <col min="3846" max="3846" width="2.625" customWidth="1"/>
    <col min="3847" max="3847" width="12.625" customWidth="1"/>
    <col min="3848" max="3848" width="2.625" customWidth="1"/>
    <col min="3849" max="3851" width="12.625" customWidth="1"/>
    <col min="4099" max="4099" width="12.625" customWidth="1"/>
    <col min="4100" max="4100" width="2.625" customWidth="1"/>
    <col min="4101" max="4101" width="12.625" customWidth="1"/>
    <col min="4102" max="4102" width="2.625" customWidth="1"/>
    <col min="4103" max="4103" width="12.625" customWidth="1"/>
    <col min="4104" max="4104" width="2.625" customWidth="1"/>
    <col min="4105" max="4107" width="12.625" customWidth="1"/>
    <col min="4355" max="4355" width="12.625" customWidth="1"/>
    <col min="4356" max="4356" width="2.625" customWidth="1"/>
    <col min="4357" max="4357" width="12.625" customWidth="1"/>
    <col min="4358" max="4358" width="2.625" customWidth="1"/>
    <col min="4359" max="4359" width="12.625" customWidth="1"/>
    <col min="4360" max="4360" width="2.625" customWidth="1"/>
    <col min="4361" max="4363" width="12.625" customWidth="1"/>
    <col min="4611" max="4611" width="12.625" customWidth="1"/>
    <col min="4612" max="4612" width="2.625" customWidth="1"/>
    <col min="4613" max="4613" width="12.625" customWidth="1"/>
    <col min="4614" max="4614" width="2.625" customWidth="1"/>
    <col min="4615" max="4615" width="12.625" customWidth="1"/>
    <col min="4616" max="4616" width="2.625" customWidth="1"/>
    <col min="4617" max="4619" width="12.625" customWidth="1"/>
    <col min="4867" max="4867" width="12.625" customWidth="1"/>
    <col min="4868" max="4868" width="2.625" customWidth="1"/>
    <col min="4869" max="4869" width="12.625" customWidth="1"/>
    <col min="4870" max="4870" width="2.625" customWidth="1"/>
    <col min="4871" max="4871" width="12.625" customWidth="1"/>
    <col min="4872" max="4872" width="2.625" customWidth="1"/>
    <col min="4873" max="4875" width="12.625" customWidth="1"/>
    <col min="5123" max="5123" width="12.625" customWidth="1"/>
    <col min="5124" max="5124" width="2.625" customWidth="1"/>
    <col min="5125" max="5125" width="12.625" customWidth="1"/>
    <col min="5126" max="5126" width="2.625" customWidth="1"/>
    <col min="5127" max="5127" width="12.625" customWidth="1"/>
    <col min="5128" max="5128" width="2.625" customWidth="1"/>
    <col min="5129" max="5131" width="12.625" customWidth="1"/>
    <col min="5379" max="5379" width="12.625" customWidth="1"/>
    <col min="5380" max="5380" width="2.625" customWidth="1"/>
    <col min="5381" max="5381" width="12.625" customWidth="1"/>
    <col min="5382" max="5382" width="2.625" customWidth="1"/>
    <col min="5383" max="5383" width="12.625" customWidth="1"/>
    <col min="5384" max="5384" width="2.625" customWidth="1"/>
    <col min="5385" max="5387" width="12.625" customWidth="1"/>
    <col min="5635" max="5635" width="12.625" customWidth="1"/>
    <col min="5636" max="5636" width="2.625" customWidth="1"/>
    <col min="5637" max="5637" width="12.625" customWidth="1"/>
    <col min="5638" max="5638" width="2.625" customWidth="1"/>
    <col min="5639" max="5639" width="12.625" customWidth="1"/>
    <col min="5640" max="5640" width="2.625" customWidth="1"/>
    <col min="5641" max="5643" width="12.625" customWidth="1"/>
    <col min="5891" max="5891" width="12.625" customWidth="1"/>
    <col min="5892" max="5892" width="2.625" customWidth="1"/>
    <col min="5893" max="5893" width="12.625" customWidth="1"/>
    <col min="5894" max="5894" width="2.625" customWidth="1"/>
    <col min="5895" max="5895" width="12.625" customWidth="1"/>
    <col min="5896" max="5896" width="2.625" customWidth="1"/>
    <col min="5897" max="5899" width="12.625" customWidth="1"/>
    <col min="6147" max="6147" width="12.625" customWidth="1"/>
    <col min="6148" max="6148" width="2.625" customWidth="1"/>
    <col min="6149" max="6149" width="12.625" customWidth="1"/>
    <col min="6150" max="6150" width="2.625" customWidth="1"/>
    <col min="6151" max="6151" width="12.625" customWidth="1"/>
    <col min="6152" max="6152" width="2.625" customWidth="1"/>
    <col min="6153" max="6155" width="12.625" customWidth="1"/>
    <col min="6403" max="6403" width="12.625" customWidth="1"/>
    <col min="6404" max="6404" width="2.625" customWidth="1"/>
    <col min="6405" max="6405" width="12.625" customWidth="1"/>
    <col min="6406" max="6406" width="2.625" customWidth="1"/>
    <col min="6407" max="6407" width="12.625" customWidth="1"/>
    <col min="6408" max="6408" width="2.625" customWidth="1"/>
    <col min="6409" max="6411" width="12.625" customWidth="1"/>
    <col min="6659" max="6659" width="12.625" customWidth="1"/>
    <col min="6660" max="6660" width="2.625" customWidth="1"/>
    <col min="6661" max="6661" width="12.625" customWidth="1"/>
    <col min="6662" max="6662" width="2.625" customWidth="1"/>
    <col min="6663" max="6663" width="12.625" customWidth="1"/>
    <col min="6664" max="6664" width="2.625" customWidth="1"/>
    <col min="6665" max="6667" width="12.625" customWidth="1"/>
    <col min="6915" max="6915" width="12.625" customWidth="1"/>
    <col min="6916" max="6916" width="2.625" customWidth="1"/>
    <col min="6917" max="6917" width="12.625" customWidth="1"/>
    <col min="6918" max="6918" width="2.625" customWidth="1"/>
    <col min="6919" max="6919" width="12.625" customWidth="1"/>
    <col min="6920" max="6920" width="2.625" customWidth="1"/>
    <col min="6921" max="6923" width="12.625" customWidth="1"/>
    <col min="7171" max="7171" width="12.625" customWidth="1"/>
    <col min="7172" max="7172" width="2.625" customWidth="1"/>
    <col min="7173" max="7173" width="12.625" customWidth="1"/>
    <col min="7174" max="7174" width="2.625" customWidth="1"/>
    <col min="7175" max="7175" width="12.625" customWidth="1"/>
    <col min="7176" max="7176" width="2.625" customWidth="1"/>
    <col min="7177" max="7179" width="12.625" customWidth="1"/>
    <col min="7427" max="7427" width="12.625" customWidth="1"/>
    <col min="7428" max="7428" width="2.625" customWidth="1"/>
    <col min="7429" max="7429" width="12.625" customWidth="1"/>
    <col min="7430" max="7430" width="2.625" customWidth="1"/>
    <col min="7431" max="7431" width="12.625" customWidth="1"/>
    <col min="7432" max="7432" width="2.625" customWidth="1"/>
    <col min="7433" max="7435" width="12.625" customWidth="1"/>
    <col min="7683" max="7683" width="12.625" customWidth="1"/>
    <col min="7684" max="7684" width="2.625" customWidth="1"/>
    <col min="7685" max="7685" width="12.625" customWidth="1"/>
    <col min="7686" max="7686" width="2.625" customWidth="1"/>
    <col min="7687" max="7687" width="12.625" customWidth="1"/>
    <col min="7688" max="7688" width="2.625" customWidth="1"/>
    <col min="7689" max="7691" width="12.625" customWidth="1"/>
    <col min="7939" max="7939" width="12.625" customWidth="1"/>
    <col min="7940" max="7940" width="2.625" customWidth="1"/>
    <col min="7941" max="7941" width="12.625" customWidth="1"/>
    <col min="7942" max="7942" width="2.625" customWidth="1"/>
    <col min="7943" max="7943" width="12.625" customWidth="1"/>
    <col min="7944" max="7944" width="2.625" customWidth="1"/>
    <col min="7945" max="7947" width="12.625" customWidth="1"/>
    <col min="8195" max="8195" width="12.625" customWidth="1"/>
    <col min="8196" max="8196" width="2.625" customWidth="1"/>
    <col min="8197" max="8197" width="12.625" customWidth="1"/>
    <col min="8198" max="8198" width="2.625" customWidth="1"/>
    <col min="8199" max="8199" width="12.625" customWidth="1"/>
    <col min="8200" max="8200" width="2.625" customWidth="1"/>
    <col min="8201" max="8203" width="12.625" customWidth="1"/>
    <col min="8451" max="8451" width="12.625" customWidth="1"/>
    <col min="8452" max="8452" width="2.625" customWidth="1"/>
    <col min="8453" max="8453" width="12.625" customWidth="1"/>
    <col min="8454" max="8454" width="2.625" customWidth="1"/>
    <col min="8455" max="8455" width="12.625" customWidth="1"/>
    <col min="8456" max="8456" width="2.625" customWidth="1"/>
    <col min="8457" max="8459" width="12.625" customWidth="1"/>
    <col min="8707" max="8707" width="12.625" customWidth="1"/>
    <col min="8708" max="8708" width="2.625" customWidth="1"/>
    <col min="8709" max="8709" width="12.625" customWidth="1"/>
    <col min="8710" max="8710" width="2.625" customWidth="1"/>
    <col min="8711" max="8711" width="12.625" customWidth="1"/>
    <col min="8712" max="8712" width="2.625" customWidth="1"/>
    <col min="8713" max="8715" width="12.625" customWidth="1"/>
    <col min="8963" max="8963" width="12.625" customWidth="1"/>
    <col min="8964" max="8964" width="2.625" customWidth="1"/>
    <col min="8965" max="8965" width="12.625" customWidth="1"/>
    <col min="8966" max="8966" width="2.625" customWidth="1"/>
    <col min="8967" max="8967" width="12.625" customWidth="1"/>
    <col min="8968" max="8968" width="2.625" customWidth="1"/>
    <col min="8969" max="8971" width="12.625" customWidth="1"/>
    <col min="9219" max="9219" width="12.625" customWidth="1"/>
    <col min="9220" max="9220" width="2.625" customWidth="1"/>
    <col min="9221" max="9221" width="12.625" customWidth="1"/>
    <col min="9222" max="9222" width="2.625" customWidth="1"/>
    <col min="9223" max="9223" width="12.625" customWidth="1"/>
    <col min="9224" max="9224" width="2.625" customWidth="1"/>
    <col min="9225" max="9227" width="12.625" customWidth="1"/>
    <col min="9475" max="9475" width="12.625" customWidth="1"/>
    <col min="9476" max="9476" width="2.625" customWidth="1"/>
    <col min="9477" max="9477" width="12.625" customWidth="1"/>
    <col min="9478" max="9478" width="2.625" customWidth="1"/>
    <col min="9479" max="9479" width="12.625" customWidth="1"/>
    <col min="9480" max="9480" width="2.625" customWidth="1"/>
    <col min="9481" max="9483" width="12.625" customWidth="1"/>
    <col min="9731" max="9731" width="12.625" customWidth="1"/>
    <col min="9732" max="9732" width="2.625" customWidth="1"/>
    <col min="9733" max="9733" width="12.625" customWidth="1"/>
    <col min="9734" max="9734" width="2.625" customWidth="1"/>
    <col min="9735" max="9735" width="12.625" customWidth="1"/>
    <col min="9736" max="9736" width="2.625" customWidth="1"/>
    <col min="9737" max="9739" width="12.625" customWidth="1"/>
    <col min="9987" max="9987" width="12.625" customWidth="1"/>
    <col min="9988" max="9988" width="2.625" customWidth="1"/>
    <col min="9989" max="9989" width="12.625" customWidth="1"/>
    <col min="9990" max="9990" width="2.625" customWidth="1"/>
    <col min="9991" max="9991" width="12.625" customWidth="1"/>
    <col min="9992" max="9992" width="2.625" customWidth="1"/>
    <col min="9993" max="9995" width="12.625" customWidth="1"/>
    <col min="10243" max="10243" width="12.625" customWidth="1"/>
    <col min="10244" max="10244" width="2.625" customWidth="1"/>
    <col min="10245" max="10245" width="12.625" customWidth="1"/>
    <col min="10246" max="10246" width="2.625" customWidth="1"/>
    <col min="10247" max="10247" width="12.625" customWidth="1"/>
    <col min="10248" max="10248" width="2.625" customWidth="1"/>
    <col min="10249" max="10251" width="12.625" customWidth="1"/>
    <col min="10499" max="10499" width="12.625" customWidth="1"/>
    <col min="10500" max="10500" width="2.625" customWidth="1"/>
    <col min="10501" max="10501" width="12.625" customWidth="1"/>
    <col min="10502" max="10502" width="2.625" customWidth="1"/>
    <col min="10503" max="10503" width="12.625" customWidth="1"/>
    <col min="10504" max="10504" width="2.625" customWidth="1"/>
    <col min="10505" max="10507" width="12.625" customWidth="1"/>
    <col min="10755" max="10755" width="12.625" customWidth="1"/>
    <col min="10756" max="10756" width="2.625" customWidth="1"/>
    <col min="10757" max="10757" width="12.625" customWidth="1"/>
    <col min="10758" max="10758" width="2.625" customWidth="1"/>
    <col min="10759" max="10759" width="12.625" customWidth="1"/>
    <col min="10760" max="10760" width="2.625" customWidth="1"/>
    <col min="10761" max="10763" width="12.625" customWidth="1"/>
    <col min="11011" max="11011" width="12.625" customWidth="1"/>
    <col min="11012" max="11012" width="2.625" customWidth="1"/>
    <col min="11013" max="11013" width="12.625" customWidth="1"/>
    <col min="11014" max="11014" width="2.625" customWidth="1"/>
    <col min="11015" max="11015" width="12.625" customWidth="1"/>
    <col min="11016" max="11016" width="2.625" customWidth="1"/>
    <col min="11017" max="11019" width="12.625" customWidth="1"/>
    <col min="11267" max="11267" width="12.625" customWidth="1"/>
    <col min="11268" max="11268" width="2.625" customWidth="1"/>
    <col min="11269" max="11269" width="12.625" customWidth="1"/>
    <col min="11270" max="11270" width="2.625" customWidth="1"/>
    <col min="11271" max="11271" width="12.625" customWidth="1"/>
    <col min="11272" max="11272" width="2.625" customWidth="1"/>
    <col min="11273" max="11275" width="12.625" customWidth="1"/>
    <col min="11523" max="11523" width="12.625" customWidth="1"/>
    <col min="11524" max="11524" width="2.625" customWidth="1"/>
    <col min="11525" max="11525" width="12.625" customWidth="1"/>
    <col min="11526" max="11526" width="2.625" customWidth="1"/>
    <col min="11527" max="11527" width="12.625" customWidth="1"/>
    <col min="11528" max="11528" width="2.625" customWidth="1"/>
    <col min="11529" max="11531" width="12.625" customWidth="1"/>
    <col min="11779" max="11779" width="12.625" customWidth="1"/>
    <col min="11780" max="11780" width="2.625" customWidth="1"/>
    <col min="11781" max="11781" width="12.625" customWidth="1"/>
    <col min="11782" max="11782" width="2.625" customWidth="1"/>
    <col min="11783" max="11783" width="12.625" customWidth="1"/>
    <col min="11784" max="11784" width="2.625" customWidth="1"/>
    <col min="11785" max="11787" width="12.625" customWidth="1"/>
    <col min="12035" max="12035" width="12.625" customWidth="1"/>
    <col min="12036" max="12036" width="2.625" customWidth="1"/>
    <col min="12037" max="12037" width="12.625" customWidth="1"/>
    <col min="12038" max="12038" width="2.625" customWidth="1"/>
    <col min="12039" max="12039" width="12.625" customWidth="1"/>
    <col min="12040" max="12040" width="2.625" customWidth="1"/>
    <col min="12041" max="12043" width="12.625" customWidth="1"/>
    <col min="12291" max="12291" width="12.625" customWidth="1"/>
    <col min="12292" max="12292" width="2.625" customWidth="1"/>
    <col min="12293" max="12293" width="12.625" customWidth="1"/>
    <col min="12294" max="12294" width="2.625" customWidth="1"/>
    <col min="12295" max="12295" width="12.625" customWidth="1"/>
    <col min="12296" max="12296" width="2.625" customWidth="1"/>
    <col min="12297" max="12299" width="12.625" customWidth="1"/>
    <col min="12547" max="12547" width="12.625" customWidth="1"/>
    <col min="12548" max="12548" width="2.625" customWidth="1"/>
    <col min="12549" max="12549" width="12.625" customWidth="1"/>
    <col min="12550" max="12550" width="2.625" customWidth="1"/>
    <col min="12551" max="12551" width="12.625" customWidth="1"/>
    <col min="12552" max="12552" width="2.625" customWidth="1"/>
    <col min="12553" max="12555" width="12.625" customWidth="1"/>
    <col min="12803" max="12803" width="12.625" customWidth="1"/>
    <col min="12804" max="12804" width="2.625" customWidth="1"/>
    <col min="12805" max="12805" width="12.625" customWidth="1"/>
    <col min="12806" max="12806" width="2.625" customWidth="1"/>
    <col min="12807" max="12807" width="12.625" customWidth="1"/>
    <col min="12808" max="12808" width="2.625" customWidth="1"/>
    <col min="12809" max="12811" width="12.625" customWidth="1"/>
    <col min="13059" max="13059" width="12.625" customWidth="1"/>
    <col min="13060" max="13060" width="2.625" customWidth="1"/>
    <col min="13061" max="13061" width="12.625" customWidth="1"/>
    <col min="13062" max="13062" width="2.625" customWidth="1"/>
    <col min="13063" max="13063" width="12.625" customWidth="1"/>
    <col min="13064" max="13064" width="2.625" customWidth="1"/>
    <col min="13065" max="13067" width="12.625" customWidth="1"/>
    <col min="13315" max="13315" width="12.625" customWidth="1"/>
    <col min="13316" max="13316" width="2.625" customWidth="1"/>
    <col min="13317" max="13317" width="12.625" customWidth="1"/>
    <col min="13318" max="13318" width="2.625" customWidth="1"/>
    <col min="13319" max="13319" width="12.625" customWidth="1"/>
    <col min="13320" max="13320" width="2.625" customWidth="1"/>
    <col min="13321" max="13323" width="12.625" customWidth="1"/>
    <col min="13571" max="13571" width="12.625" customWidth="1"/>
    <col min="13572" max="13572" width="2.625" customWidth="1"/>
    <col min="13573" max="13573" width="12.625" customWidth="1"/>
    <col min="13574" max="13574" width="2.625" customWidth="1"/>
    <col min="13575" max="13575" width="12.625" customWidth="1"/>
    <col min="13576" max="13576" width="2.625" customWidth="1"/>
    <col min="13577" max="13579" width="12.625" customWidth="1"/>
    <col min="13827" max="13827" width="12.625" customWidth="1"/>
    <col min="13828" max="13828" width="2.625" customWidth="1"/>
    <col min="13829" max="13829" width="12.625" customWidth="1"/>
    <col min="13830" max="13830" width="2.625" customWidth="1"/>
    <col min="13831" max="13831" width="12.625" customWidth="1"/>
    <col min="13832" max="13832" width="2.625" customWidth="1"/>
    <col min="13833" max="13835" width="12.625" customWidth="1"/>
    <col min="14083" max="14083" width="12.625" customWidth="1"/>
    <col min="14084" max="14084" width="2.625" customWidth="1"/>
    <col min="14085" max="14085" width="12.625" customWidth="1"/>
    <col min="14086" max="14086" width="2.625" customWidth="1"/>
    <col min="14087" max="14087" width="12.625" customWidth="1"/>
    <col min="14088" max="14088" width="2.625" customWidth="1"/>
    <col min="14089" max="14091" width="12.625" customWidth="1"/>
    <col min="14339" max="14339" width="12.625" customWidth="1"/>
    <col min="14340" max="14340" width="2.625" customWidth="1"/>
    <col min="14341" max="14341" width="12.625" customWidth="1"/>
    <col min="14342" max="14342" width="2.625" customWidth="1"/>
    <col min="14343" max="14343" width="12.625" customWidth="1"/>
    <col min="14344" max="14344" width="2.625" customWidth="1"/>
    <col min="14345" max="14347" width="12.625" customWidth="1"/>
    <col min="14595" max="14595" width="12.625" customWidth="1"/>
    <col min="14596" max="14596" width="2.625" customWidth="1"/>
    <col min="14597" max="14597" width="12.625" customWidth="1"/>
    <col min="14598" max="14598" width="2.625" customWidth="1"/>
    <col min="14599" max="14599" width="12.625" customWidth="1"/>
    <col min="14600" max="14600" width="2.625" customWidth="1"/>
    <col min="14601" max="14603" width="12.625" customWidth="1"/>
    <col min="14851" max="14851" width="12.625" customWidth="1"/>
    <col min="14852" max="14852" width="2.625" customWidth="1"/>
    <col min="14853" max="14853" width="12.625" customWidth="1"/>
    <col min="14854" max="14854" width="2.625" customWidth="1"/>
    <col min="14855" max="14855" width="12.625" customWidth="1"/>
    <col min="14856" max="14856" width="2.625" customWidth="1"/>
    <col min="14857" max="14859" width="12.625" customWidth="1"/>
    <col min="15107" max="15107" width="12.625" customWidth="1"/>
    <col min="15108" max="15108" width="2.625" customWidth="1"/>
    <col min="15109" max="15109" width="12.625" customWidth="1"/>
    <col min="15110" max="15110" width="2.625" customWidth="1"/>
    <col min="15111" max="15111" width="12.625" customWidth="1"/>
    <col min="15112" max="15112" width="2.625" customWidth="1"/>
    <col min="15113" max="15115" width="12.625" customWidth="1"/>
    <col min="15363" max="15363" width="12.625" customWidth="1"/>
    <col min="15364" max="15364" width="2.625" customWidth="1"/>
    <col min="15365" max="15365" width="12.625" customWidth="1"/>
    <col min="15366" max="15366" width="2.625" customWidth="1"/>
    <col min="15367" max="15367" width="12.625" customWidth="1"/>
    <col min="15368" max="15368" width="2.625" customWidth="1"/>
    <col min="15369" max="15371" width="12.625" customWidth="1"/>
    <col min="15619" max="15619" width="12.625" customWidth="1"/>
    <col min="15620" max="15620" width="2.625" customWidth="1"/>
    <col min="15621" max="15621" width="12.625" customWidth="1"/>
    <col min="15622" max="15622" width="2.625" customWidth="1"/>
    <col min="15623" max="15623" width="12.625" customWidth="1"/>
    <col min="15624" max="15624" width="2.625" customWidth="1"/>
    <col min="15625" max="15627" width="12.625" customWidth="1"/>
    <col min="15875" max="15875" width="12.625" customWidth="1"/>
    <col min="15876" max="15876" width="2.625" customWidth="1"/>
    <col min="15877" max="15877" width="12.625" customWidth="1"/>
    <col min="15878" max="15878" width="2.625" customWidth="1"/>
    <col min="15879" max="15879" width="12.625" customWidth="1"/>
    <col min="15880" max="15880" width="2.625" customWidth="1"/>
    <col min="15881" max="15883" width="12.625" customWidth="1"/>
    <col min="16131" max="16131" width="12.625" customWidth="1"/>
    <col min="16132" max="16132" width="2.625" customWidth="1"/>
    <col min="16133" max="16133" width="12.625" customWidth="1"/>
    <col min="16134" max="16134" width="2.625" customWidth="1"/>
    <col min="16135" max="16135" width="12.625" customWidth="1"/>
    <col min="16136" max="16136" width="2.625" customWidth="1"/>
    <col min="16137" max="16139" width="12.625" customWidth="1"/>
  </cols>
  <sheetData>
    <row r="1" spans="1:12">
      <c r="B1" s="452" t="s">
        <v>160</v>
      </c>
      <c r="C1" s="2"/>
      <c r="D1" s="105"/>
      <c r="E1" s="452" t="s">
        <v>161</v>
      </c>
      <c r="F1" s="2"/>
      <c r="G1" s="524" t="s">
        <v>162</v>
      </c>
      <c r="H1" s="2"/>
      <c r="I1" s="524" t="s">
        <v>243</v>
      </c>
      <c r="J1" s="3"/>
      <c r="K1" s="4"/>
      <c r="L1" s="5"/>
    </row>
    <row r="2" spans="1:12">
      <c r="B2" s="453"/>
      <c r="C2" s="2"/>
      <c r="D2" s="105"/>
      <c r="E2" s="453"/>
      <c r="F2" s="2"/>
      <c r="G2" s="524"/>
      <c r="H2" s="2"/>
      <c r="I2" s="524"/>
      <c r="J2" s="3"/>
      <c r="K2" s="6"/>
      <c r="L2" s="5"/>
    </row>
    <row r="3" spans="1:12">
      <c r="B3" s="5"/>
      <c r="C3" s="5"/>
      <c r="E3" s="5"/>
      <c r="F3" s="5"/>
      <c r="G3" s="5"/>
      <c r="H3" s="5"/>
      <c r="I3" s="5"/>
      <c r="J3" s="5"/>
      <c r="K3" s="5"/>
      <c r="L3" s="5"/>
    </row>
    <row r="4" spans="1:12">
      <c r="B4" s="2"/>
      <c r="C4" s="2"/>
      <c r="D4" s="105"/>
      <c r="E4" s="2" t="s">
        <v>330</v>
      </c>
      <c r="F4" s="2"/>
      <c r="G4" s="2" t="s">
        <v>328</v>
      </c>
      <c r="H4" s="2"/>
      <c r="I4" s="455" t="s">
        <v>244</v>
      </c>
      <c r="J4" s="455"/>
      <c r="K4" s="455"/>
      <c r="L4" s="5"/>
    </row>
    <row r="5" spans="1:12" ht="24.75" customHeight="1">
      <c r="B5" s="415" t="s">
        <v>17</v>
      </c>
      <c r="C5" s="2"/>
      <c r="D5" s="105"/>
      <c r="E5" s="456" t="s">
        <v>5</v>
      </c>
      <c r="F5" s="457"/>
      <c r="G5" s="457" t="s">
        <v>74</v>
      </c>
      <c r="H5" s="457"/>
      <c r="I5" s="457"/>
      <c r="J5" s="457"/>
      <c r="K5" s="457"/>
      <c r="L5" s="5"/>
    </row>
    <row r="6" spans="1:12">
      <c r="B6" s="416"/>
      <c r="C6" s="2"/>
      <c r="D6" s="105"/>
      <c r="E6" s="456" t="s">
        <v>6</v>
      </c>
      <c r="F6" s="457"/>
      <c r="G6" s="409" t="s">
        <v>75</v>
      </c>
      <c r="H6" s="458"/>
      <c r="I6" s="458"/>
      <c r="J6" s="458"/>
      <c r="K6" s="459"/>
      <c r="L6" s="5"/>
    </row>
    <row r="7" spans="1:12">
      <c r="B7" s="416"/>
      <c r="C7" s="2"/>
      <c r="D7" s="105"/>
      <c r="E7" s="457"/>
      <c r="F7" s="457"/>
      <c r="G7" s="460"/>
      <c r="H7" s="461"/>
      <c r="I7" s="461"/>
      <c r="J7" s="461"/>
      <c r="K7" s="462"/>
      <c r="L7" s="5"/>
    </row>
    <row r="8" spans="1:12">
      <c r="B8" s="417"/>
      <c r="C8" s="2"/>
      <c r="D8" s="105"/>
      <c r="E8" s="457"/>
      <c r="F8" s="457"/>
      <c r="G8" s="460"/>
      <c r="H8" s="461"/>
      <c r="I8" s="461"/>
      <c r="J8" s="461"/>
      <c r="K8" s="462"/>
      <c r="L8" s="5"/>
    </row>
    <row r="9" spans="1:12">
      <c r="B9" s="2"/>
      <c r="C9" s="2"/>
      <c r="D9" s="105"/>
      <c r="E9" s="457"/>
      <c r="F9" s="457"/>
      <c r="G9" s="463"/>
      <c r="H9" s="464"/>
      <c r="I9" s="464"/>
      <c r="J9" s="464"/>
      <c r="K9" s="465"/>
      <c r="L9" s="5"/>
    </row>
    <row r="10" spans="1:12">
      <c r="A10" s="24" t="s">
        <v>393</v>
      </c>
      <c r="B10" s="5"/>
      <c r="C10" s="5"/>
      <c r="E10" s="5"/>
      <c r="F10" s="5"/>
      <c r="G10" s="5"/>
      <c r="H10" s="5"/>
      <c r="I10" s="5"/>
      <c r="J10" s="5"/>
      <c r="K10" s="5"/>
      <c r="L10" s="5"/>
    </row>
    <row r="11" spans="1:12">
      <c r="A11" s="25" t="s">
        <v>394</v>
      </c>
      <c r="B11" s="418" t="s">
        <v>7</v>
      </c>
      <c r="C11" s="418"/>
      <c r="D11" s="128" t="s">
        <v>395</v>
      </c>
      <c r="E11" s="418" t="s">
        <v>395</v>
      </c>
      <c r="F11" s="418"/>
      <c r="G11" s="418"/>
      <c r="H11" s="418"/>
      <c r="I11" s="418"/>
      <c r="J11" s="418"/>
      <c r="K11" s="418"/>
      <c r="L11" s="5"/>
    </row>
    <row r="12" spans="1:12" ht="43.5" customHeight="1">
      <c r="A12" s="26"/>
      <c r="B12" s="498" t="s">
        <v>76</v>
      </c>
      <c r="C12" s="517"/>
      <c r="D12" s="112"/>
      <c r="E12" s="423" t="s">
        <v>245</v>
      </c>
      <c r="F12" s="423"/>
      <c r="G12" s="423"/>
      <c r="H12" s="423"/>
      <c r="I12" s="423"/>
      <c r="J12" s="423"/>
      <c r="K12" s="424"/>
      <c r="L12" s="5"/>
    </row>
    <row r="13" spans="1:12" ht="43.5" customHeight="1">
      <c r="A13" s="26"/>
      <c r="B13" s="512"/>
      <c r="C13" s="513"/>
      <c r="D13" s="113"/>
      <c r="E13" s="425" t="s">
        <v>246</v>
      </c>
      <c r="F13" s="425"/>
      <c r="G13" s="425"/>
      <c r="H13" s="425"/>
      <c r="I13" s="425"/>
      <c r="J13" s="425"/>
      <c r="K13" s="466"/>
      <c r="L13" s="5"/>
    </row>
    <row r="14" spans="1:12" ht="31.5" customHeight="1">
      <c r="A14" s="26"/>
      <c r="B14" s="512"/>
      <c r="C14" s="513"/>
      <c r="D14" s="113"/>
      <c r="E14" s="425" t="s">
        <v>247</v>
      </c>
      <c r="F14" s="425"/>
      <c r="G14" s="425"/>
      <c r="H14" s="425"/>
      <c r="I14" s="425"/>
      <c r="J14" s="425"/>
      <c r="K14" s="466"/>
      <c r="L14" s="5"/>
    </row>
    <row r="15" spans="1:12" ht="31.5" customHeight="1">
      <c r="A15" s="26"/>
      <c r="B15" s="512"/>
      <c r="C15" s="513"/>
      <c r="D15" s="113"/>
      <c r="E15" s="425" t="s">
        <v>154</v>
      </c>
      <c r="F15" s="426"/>
      <c r="G15" s="426"/>
      <c r="H15" s="426"/>
      <c r="I15" s="426"/>
      <c r="J15" s="426"/>
      <c r="K15" s="427"/>
      <c r="L15" s="5"/>
    </row>
    <row r="16" spans="1:12" ht="27" customHeight="1">
      <c r="A16" s="26"/>
      <c r="B16" s="514"/>
      <c r="C16" s="515"/>
      <c r="D16" s="114"/>
      <c r="E16" s="504"/>
      <c r="F16" s="522"/>
      <c r="G16" s="522"/>
      <c r="H16" s="522"/>
      <c r="I16" s="522"/>
      <c r="J16" s="522"/>
      <c r="K16" s="523"/>
      <c r="L16" s="5"/>
    </row>
    <row r="17" spans="1:12" ht="58.5" customHeight="1">
      <c r="A17" s="26"/>
      <c r="B17" s="411" t="s">
        <v>248</v>
      </c>
      <c r="C17" s="412"/>
      <c r="D17" s="113"/>
      <c r="E17" s="495" t="s">
        <v>249</v>
      </c>
      <c r="F17" s="495"/>
      <c r="G17" s="495"/>
      <c r="H17" s="495"/>
      <c r="I17" s="495"/>
      <c r="J17" s="495"/>
      <c r="K17" s="532"/>
      <c r="L17" s="5"/>
    </row>
    <row r="18" spans="1:12" ht="33.75" customHeight="1">
      <c r="A18" s="26"/>
      <c r="B18" s="411"/>
      <c r="C18" s="412"/>
      <c r="D18" s="113"/>
      <c r="E18" s="425" t="s">
        <v>250</v>
      </c>
      <c r="F18" s="425"/>
      <c r="G18" s="425"/>
      <c r="H18" s="425"/>
      <c r="I18" s="425"/>
      <c r="J18" s="425"/>
      <c r="K18" s="466"/>
      <c r="L18" s="5"/>
    </row>
    <row r="19" spans="1:12" ht="33.75" customHeight="1">
      <c r="A19" s="26"/>
      <c r="B19" s="413"/>
      <c r="C19" s="414"/>
      <c r="D19" s="114"/>
      <c r="E19" s="504"/>
      <c r="F19" s="504"/>
      <c r="G19" s="504"/>
      <c r="H19" s="504"/>
      <c r="I19" s="504"/>
      <c r="J19" s="504"/>
      <c r="K19" s="521"/>
      <c r="L19" s="5"/>
    </row>
    <row r="20" spans="1:12" ht="30" customHeight="1">
      <c r="A20" s="26"/>
      <c r="B20" s="409" t="s">
        <v>157</v>
      </c>
      <c r="C20" s="410"/>
      <c r="D20" s="113"/>
      <c r="E20" s="425" t="s">
        <v>251</v>
      </c>
      <c r="F20" s="425"/>
      <c r="G20" s="425"/>
      <c r="H20" s="425"/>
      <c r="I20" s="425"/>
      <c r="J20" s="425"/>
      <c r="K20" s="466"/>
      <c r="L20" s="5"/>
    </row>
    <row r="21" spans="1:12" ht="30" customHeight="1">
      <c r="A21" s="26"/>
      <c r="B21" s="411"/>
      <c r="C21" s="412"/>
      <c r="D21" s="113"/>
      <c r="E21" s="425"/>
      <c r="F21" s="425"/>
      <c r="G21" s="425"/>
      <c r="H21" s="425"/>
      <c r="I21" s="425"/>
      <c r="J21" s="425"/>
      <c r="K21" s="466"/>
      <c r="L21" s="5"/>
    </row>
    <row r="22" spans="1:12" ht="30" customHeight="1">
      <c r="A22" s="26"/>
      <c r="B22" s="411"/>
      <c r="C22" s="412"/>
      <c r="D22" s="113"/>
      <c r="E22" s="425"/>
      <c r="F22" s="425"/>
      <c r="G22" s="425"/>
      <c r="H22" s="425"/>
      <c r="I22" s="425"/>
      <c r="J22" s="425"/>
      <c r="K22" s="466"/>
      <c r="L22" s="5"/>
    </row>
    <row r="23" spans="1:12" ht="33" customHeight="1">
      <c r="A23" s="26"/>
      <c r="B23" s="413"/>
      <c r="C23" s="414"/>
      <c r="D23" s="109"/>
      <c r="E23" s="484"/>
      <c r="F23" s="484"/>
      <c r="G23" s="484"/>
      <c r="H23" s="484"/>
      <c r="I23" s="484"/>
      <c r="J23" s="484"/>
      <c r="K23" s="485"/>
      <c r="L23" s="5"/>
    </row>
    <row r="24" spans="1:12" ht="14.25">
      <c r="A24" s="26"/>
      <c r="B24" s="5"/>
      <c r="C24" s="5"/>
      <c r="E24" s="5"/>
      <c r="F24" s="5"/>
      <c r="G24" s="5"/>
      <c r="H24" s="5"/>
      <c r="I24" s="5"/>
      <c r="J24" s="5"/>
      <c r="K24" s="5"/>
      <c r="L24" s="5"/>
    </row>
    <row r="25" spans="1:12" ht="14.25">
      <c r="A25" s="26"/>
      <c r="B25" s="2" t="s">
        <v>9</v>
      </c>
      <c r="C25" s="2"/>
      <c r="D25" s="105"/>
      <c r="E25" s="2"/>
      <c r="F25" s="2"/>
      <c r="G25" s="2"/>
      <c r="H25" s="2"/>
      <c r="I25" s="2"/>
      <c r="J25" s="2"/>
      <c r="K25" s="2"/>
      <c r="L25" s="5"/>
    </row>
    <row r="26" spans="1:12" ht="30" customHeight="1">
      <c r="A26" s="26"/>
      <c r="B26" s="435" t="s">
        <v>252</v>
      </c>
      <c r="C26" s="436"/>
      <c r="D26" s="436"/>
      <c r="E26" s="436"/>
      <c r="F26" s="436"/>
      <c r="G26" s="437"/>
      <c r="H26" s="435"/>
      <c r="I26" s="436"/>
      <c r="J26" s="436"/>
      <c r="K26" s="437"/>
      <c r="L26" s="5"/>
    </row>
    <row r="27" spans="1:12" ht="30" customHeight="1">
      <c r="A27" s="26"/>
      <c r="B27" s="438"/>
      <c r="C27" s="439"/>
      <c r="D27" s="439"/>
      <c r="E27" s="439"/>
      <c r="F27" s="439"/>
      <c r="G27" s="440"/>
      <c r="H27" s="438"/>
      <c r="I27" s="439"/>
      <c r="J27" s="439"/>
      <c r="K27" s="440"/>
      <c r="L27" s="5"/>
    </row>
    <row r="28" spans="1:12" ht="30" customHeight="1">
      <c r="A28" s="27"/>
      <c r="B28" s="438"/>
      <c r="C28" s="439"/>
      <c r="D28" s="439"/>
      <c r="E28" s="439"/>
      <c r="F28" s="439"/>
      <c r="G28" s="440"/>
      <c r="H28" s="438"/>
      <c r="I28" s="439"/>
      <c r="J28" s="439"/>
      <c r="K28" s="440"/>
      <c r="L28" s="5"/>
    </row>
    <row r="29" spans="1:12" ht="30" customHeight="1">
      <c r="A29" s="27"/>
      <c r="B29" s="438"/>
      <c r="C29" s="439"/>
      <c r="D29" s="439"/>
      <c r="E29" s="439"/>
      <c r="F29" s="439"/>
      <c r="G29" s="440"/>
      <c r="H29" s="438"/>
      <c r="I29" s="439"/>
      <c r="J29" s="439"/>
      <c r="K29" s="440"/>
      <c r="L29" s="5"/>
    </row>
    <row r="30" spans="1:12" ht="30" customHeight="1">
      <c r="A30" s="27"/>
      <c r="B30" s="438"/>
      <c r="C30" s="439"/>
      <c r="D30" s="439"/>
      <c r="E30" s="439"/>
      <c r="F30" s="439"/>
      <c r="G30" s="440"/>
      <c r="H30" s="438"/>
      <c r="I30" s="439"/>
      <c r="J30" s="439"/>
      <c r="K30" s="440"/>
      <c r="L30" s="5"/>
    </row>
    <row r="31" spans="1:12" ht="30" customHeight="1">
      <c r="A31" s="27"/>
      <c r="B31" s="441"/>
      <c r="C31" s="442"/>
      <c r="D31" s="442"/>
      <c r="E31" s="442"/>
      <c r="F31" s="442"/>
      <c r="G31" s="443"/>
      <c r="H31" s="441"/>
      <c r="I31" s="442"/>
      <c r="J31" s="442"/>
      <c r="K31" s="443"/>
      <c r="L31" s="5"/>
    </row>
    <row r="32" spans="1:12" ht="14.25">
      <c r="A32" s="27"/>
      <c r="B32" s="10"/>
      <c r="C32" s="10"/>
      <c r="D32" s="126"/>
      <c r="E32" s="10"/>
      <c r="F32" s="10"/>
      <c r="G32" s="10"/>
      <c r="H32" s="10"/>
      <c r="I32" s="10"/>
      <c r="J32" s="10"/>
      <c r="K32" s="10"/>
    </row>
    <row r="33" spans="1:11" ht="14.25">
      <c r="A33" s="27"/>
      <c r="B33" s="10"/>
      <c r="C33" s="10"/>
      <c r="D33" s="126"/>
      <c r="E33" s="10"/>
      <c r="F33" s="10"/>
      <c r="G33" s="10"/>
      <c r="H33" s="10"/>
      <c r="I33" s="10"/>
      <c r="J33" s="10"/>
      <c r="K33" s="10"/>
    </row>
    <row r="34" spans="1:11" ht="14.25">
      <c r="A34" s="30"/>
      <c r="B34" s="10"/>
      <c r="C34" s="10"/>
      <c r="D34" s="126"/>
      <c r="E34" s="10"/>
      <c r="F34" s="10"/>
      <c r="G34" s="10"/>
      <c r="H34" s="10"/>
      <c r="I34" s="10"/>
      <c r="J34" s="10"/>
      <c r="K34" s="10"/>
    </row>
    <row r="35" spans="1:11" ht="14.25">
      <c r="A35" s="28"/>
      <c r="B35" s="10"/>
      <c r="C35" s="10"/>
      <c r="D35" s="126"/>
      <c r="E35" s="10"/>
      <c r="F35" s="10"/>
      <c r="G35" s="10"/>
      <c r="H35" s="10"/>
      <c r="I35" s="10"/>
      <c r="J35" s="10"/>
      <c r="K35" s="10"/>
    </row>
    <row r="36" spans="1:11" ht="14.25">
      <c r="A36" s="28"/>
      <c r="B36" s="10"/>
      <c r="C36" s="10"/>
      <c r="D36" s="126"/>
      <c r="E36" s="10"/>
      <c r="F36" s="10"/>
      <c r="G36" s="10"/>
      <c r="H36" s="10"/>
      <c r="I36" s="10"/>
      <c r="J36" s="10"/>
      <c r="K36" s="10"/>
    </row>
    <row r="37" spans="1:11" ht="14.25">
      <c r="A37" s="28"/>
      <c r="B37" s="5"/>
      <c r="C37" s="5"/>
      <c r="E37" s="5"/>
      <c r="F37" s="5"/>
      <c r="G37" s="5"/>
      <c r="H37" s="5"/>
      <c r="I37" s="5"/>
      <c r="J37" s="5"/>
      <c r="K37" s="5"/>
    </row>
    <row r="38" spans="1:11" ht="14.25">
      <c r="A38" s="28"/>
      <c r="B38" s="5"/>
      <c r="C38" s="5"/>
      <c r="E38" s="5"/>
      <c r="F38" s="5"/>
      <c r="G38" s="5"/>
      <c r="H38" s="5"/>
      <c r="I38" s="5"/>
      <c r="J38" s="5"/>
      <c r="K38" s="5"/>
    </row>
    <row r="39" spans="1:11" ht="14.25">
      <c r="A39" s="28"/>
      <c r="B39" s="5"/>
      <c r="C39" s="5"/>
      <c r="E39" s="5"/>
      <c r="F39" s="5"/>
      <c r="G39" s="5"/>
      <c r="H39" s="5"/>
      <c r="I39" s="5"/>
      <c r="J39" s="5"/>
      <c r="K39" s="5"/>
    </row>
    <row r="40" spans="1:11" ht="14.25">
      <c r="A40" s="28"/>
      <c r="B40" s="5"/>
      <c r="C40" s="5"/>
      <c r="E40" s="5"/>
      <c r="F40" s="5"/>
      <c r="G40" s="5"/>
      <c r="H40" s="5"/>
      <c r="I40" s="5"/>
      <c r="J40" s="5"/>
      <c r="K40" s="5"/>
    </row>
    <row r="41" spans="1:11" ht="14.25">
      <c r="A41" s="28"/>
      <c r="B41" s="5"/>
      <c r="C41" s="5"/>
      <c r="E41" s="5"/>
      <c r="F41" s="5"/>
      <c r="G41" s="5"/>
      <c r="H41" s="5"/>
      <c r="I41" s="5"/>
      <c r="J41" s="5"/>
      <c r="K41" s="5"/>
    </row>
    <row r="42" spans="1:11" ht="14.25">
      <c r="A42" s="28"/>
      <c r="B42" s="5"/>
      <c r="C42" s="5"/>
      <c r="E42" s="5"/>
      <c r="F42" s="5"/>
      <c r="G42" s="5"/>
      <c r="H42" s="5"/>
      <c r="I42" s="5"/>
      <c r="J42" s="5"/>
      <c r="K42" s="5"/>
    </row>
    <row r="43" spans="1:11" ht="14.25">
      <c r="A43" s="28"/>
      <c r="B43" s="5"/>
      <c r="C43" s="5"/>
      <c r="E43" s="5"/>
      <c r="F43" s="5"/>
      <c r="G43" s="5"/>
      <c r="H43" s="5"/>
      <c r="I43" s="5"/>
      <c r="J43" s="5"/>
      <c r="K43" s="5"/>
    </row>
    <row r="44" spans="1:11" ht="14.25">
      <c r="A44" s="28"/>
      <c r="B44" s="5"/>
      <c r="C44" s="5"/>
      <c r="E44" s="5"/>
      <c r="F44" s="5"/>
      <c r="G44" s="5"/>
      <c r="H44" s="5"/>
      <c r="I44" s="5"/>
      <c r="J44" s="5"/>
      <c r="K44" s="5"/>
    </row>
    <row r="45" spans="1:11" ht="14.25">
      <c r="A45" s="28"/>
      <c r="B45" s="5"/>
      <c r="C45" s="5"/>
      <c r="E45" s="5"/>
      <c r="F45" s="5"/>
      <c r="G45" s="5"/>
      <c r="H45" s="5"/>
      <c r="I45" s="5"/>
      <c r="J45" s="5"/>
      <c r="K45" s="5"/>
    </row>
    <row r="46" spans="1:11" ht="14.25">
      <c r="A46" s="28"/>
      <c r="B46" s="5"/>
      <c r="C46" s="5"/>
      <c r="E46" s="5"/>
      <c r="F46" s="5"/>
      <c r="G46" s="5"/>
      <c r="H46" s="5"/>
      <c r="I46" s="5"/>
      <c r="J46" s="5"/>
      <c r="K46" s="5"/>
    </row>
    <row r="47" spans="1:11" ht="14.25">
      <c r="A47" s="28"/>
      <c r="B47" s="5"/>
      <c r="C47" s="5"/>
      <c r="E47" s="5"/>
      <c r="F47" s="5"/>
      <c r="G47" s="5"/>
      <c r="H47" s="5"/>
      <c r="I47" s="5"/>
      <c r="J47" s="5"/>
      <c r="K47" s="5"/>
    </row>
    <row r="48" spans="1:11">
      <c r="B48" s="5"/>
      <c r="C48" s="5"/>
      <c r="E48" s="5"/>
      <c r="F48" s="5"/>
      <c r="G48" s="5"/>
      <c r="H48" s="5"/>
      <c r="I48" s="5"/>
      <c r="J48" s="5"/>
      <c r="K48" s="5"/>
    </row>
    <row r="49" spans="2:11">
      <c r="B49" s="5"/>
      <c r="C49" s="5"/>
      <c r="E49" s="5"/>
      <c r="F49" s="5"/>
      <c r="G49" s="5"/>
      <c r="H49" s="5"/>
      <c r="I49" s="5"/>
      <c r="J49" s="5"/>
      <c r="K49" s="5"/>
    </row>
    <row r="50" spans="2:11">
      <c r="B50" s="5"/>
      <c r="C50" s="5"/>
      <c r="E50" s="5"/>
      <c r="F50" s="5"/>
      <c r="G50" s="5"/>
      <c r="H50" s="5"/>
      <c r="I50" s="5"/>
      <c r="J50" s="5"/>
      <c r="K50" s="5"/>
    </row>
    <row r="51" spans="2:11">
      <c r="B51" s="5"/>
      <c r="C51" s="5"/>
      <c r="E51" s="5"/>
      <c r="F51" s="5"/>
      <c r="G51" s="5"/>
      <c r="H51" s="5"/>
      <c r="I51" s="5"/>
      <c r="J51" s="5"/>
      <c r="K51" s="5"/>
    </row>
    <row r="52" spans="2:11">
      <c r="B52" s="5"/>
      <c r="C52" s="5"/>
      <c r="E52" s="5"/>
      <c r="F52" s="5"/>
      <c r="G52" s="5"/>
      <c r="H52" s="5"/>
      <c r="I52" s="5"/>
      <c r="J52" s="5"/>
      <c r="K52" s="5"/>
    </row>
    <row r="53" spans="2:11">
      <c r="B53" s="5"/>
      <c r="C53" s="5"/>
      <c r="E53" s="5"/>
      <c r="F53" s="5"/>
      <c r="G53" s="5"/>
      <c r="H53" s="5"/>
      <c r="I53" s="5"/>
      <c r="J53" s="5"/>
      <c r="K53" s="5"/>
    </row>
    <row r="54" spans="2:11">
      <c r="B54" s="5"/>
      <c r="C54" s="5"/>
      <c r="E54" s="5"/>
      <c r="F54" s="5"/>
      <c r="G54" s="5"/>
      <c r="H54" s="5"/>
      <c r="I54" s="5"/>
      <c r="J54" s="5"/>
      <c r="K54" s="5"/>
    </row>
    <row r="55" spans="2:11">
      <c r="B55" s="5"/>
      <c r="C55" s="5"/>
      <c r="E55" s="5"/>
      <c r="F55" s="5"/>
      <c r="G55" s="5"/>
      <c r="H55" s="5"/>
      <c r="I55" s="5"/>
      <c r="J55" s="5"/>
      <c r="K55" s="5"/>
    </row>
    <row r="56" spans="2:11">
      <c r="B56" s="5"/>
      <c r="C56" s="5"/>
      <c r="E56" s="5"/>
      <c r="F56" s="5"/>
      <c r="G56" s="5"/>
      <c r="H56" s="5"/>
      <c r="I56" s="5"/>
      <c r="J56" s="5"/>
      <c r="K56" s="5"/>
    </row>
    <row r="57" spans="2:11">
      <c r="B57" s="5"/>
      <c r="C57" s="5"/>
      <c r="E57" s="5"/>
      <c r="F57" s="5"/>
      <c r="G57" s="5"/>
      <c r="H57" s="5"/>
      <c r="I57" s="5"/>
      <c r="J57" s="5"/>
      <c r="K57" s="5"/>
    </row>
    <row r="58" spans="2:11">
      <c r="B58" s="5"/>
      <c r="C58" s="5"/>
      <c r="E58" s="5"/>
      <c r="F58" s="5"/>
      <c r="G58" s="5"/>
      <c r="H58" s="5"/>
      <c r="I58" s="5"/>
      <c r="J58" s="5"/>
      <c r="K58" s="5"/>
    </row>
    <row r="59" spans="2:11">
      <c r="B59" s="5"/>
      <c r="C59" s="5"/>
      <c r="E59" s="5"/>
      <c r="F59" s="5"/>
      <c r="G59" s="5"/>
      <c r="H59" s="5"/>
      <c r="I59" s="5"/>
      <c r="J59" s="5"/>
      <c r="K59" s="5"/>
    </row>
    <row r="60" spans="2:11">
      <c r="B60" s="5"/>
      <c r="C60" s="5"/>
      <c r="E60" s="5"/>
      <c r="F60" s="5"/>
      <c r="G60" s="5"/>
      <c r="H60" s="5"/>
      <c r="I60" s="5"/>
      <c r="J60" s="5"/>
      <c r="K60" s="5"/>
    </row>
    <row r="61" spans="2:11">
      <c r="B61" s="5"/>
      <c r="C61" s="5"/>
      <c r="E61" s="5"/>
      <c r="F61" s="5"/>
      <c r="G61" s="5"/>
      <c r="H61" s="5"/>
      <c r="I61" s="5"/>
      <c r="J61" s="5"/>
      <c r="K61" s="5"/>
    </row>
    <row r="62" spans="2:11">
      <c r="B62" s="5"/>
      <c r="C62" s="5"/>
      <c r="E62" s="5"/>
      <c r="F62" s="5"/>
      <c r="G62" s="5"/>
      <c r="H62" s="5"/>
      <c r="I62" s="5"/>
      <c r="J62" s="5"/>
      <c r="K62" s="5"/>
    </row>
    <row r="63" spans="2:11">
      <c r="B63" s="5"/>
      <c r="C63" s="5"/>
      <c r="E63" s="5"/>
      <c r="F63" s="5"/>
      <c r="G63" s="5"/>
      <c r="H63" s="5"/>
      <c r="I63" s="5"/>
      <c r="J63" s="5"/>
      <c r="K63" s="5"/>
    </row>
    <row r="64" spans="2:11">
      <c r="B64" s="5"/>
      <c r="C64" s="5"/>
      <c r="E64" s="5"/>
      <c r="F64" s="5"/>
      <c r="G64" s="5"/>
      <c r="H64" s="5"/>
      <c r="I64" s="5"/>
      <c r="J64" s="5"/>
      <c r="K64" s="5"/>
    </row>
    <row r="65" spans="2:11">
      <c r="B65" s="5"/>
      <c r="C65" s="5"/>
      <c r="E65" s="5"/>
      <c r="F65" s="5"/>
      <c r="G65" s="5"/>
      <c r="H65" s="5"/>
      <c r="I65" s="5"/>
      <c r="J65" s="5"/>
      <c r="K65" s="5"/>
    </row>
    <row r="66" spans="2:11">
      <c r="B66" s="5"/>
      <c r="C66" s="5"/>
      <c r="E66" s="5"/>
      <c r="F66" s="5"/>
      <c r="G66" s="5"/>
      <c r="H66" s="5"/>
      <c r="I66" s="5"/>
      <c r="J66" s="5"/>
      <c r="K66" s="5"/>
    </row>
    <row r="67" spans="2:11">
      <c r="B67" s="5"/>
      <c r="C67" s="5"/>
      <c r="E67" s="5"/>
      <c r="F67" s="5"/>
      <c r="G67" s="5"/>
      <c r="H67" s="5"/>
      <c r="I67" s="5"/>
      <c r="J67" s="5"/>
      <c r="K67" s="5"/>
    </row>
    <row r="68" spans="2:11">
      <c r="B68" s="5"/>
      <c r="C68" s="5"/>
      <c r="E68" s="5"/>
      <c r="F68" s="5"/>
      <c r="G68" s="5"/>
      <c r="H68" s="5"/>
      <c r="I68" s="5"/>
      <c r="J68" s="5"/>
      <c r="K68" s="5"/>
    </row>
    <row r="69" spans="2:11">
      <c r="B69" s="5"/>
      <c r="C69" s="5"/>
      <c r="E69" s="5"/>
      <c r="F69" s="5"/>
      <c r="G69" s="5"/>
      <c r="H69" s="5"/>
      <c r="I69" s="5"/>
      <c r="J69" s="5"/>
      <c r="K69" s="5"/>
    </row>
    <row r="70" spans="2:11">
      <c r="B70" s="5"/>
      <c r="C70" s="5"/>
      <c r="E70" s="5"/>
      <c r="F70" s="5"/>
      <c r="G70" s="5"/>
      <c r="H70" s="5"/>
      <c r="I70" s="5"/>
      <c r="J70" s="5"/>
      <c r="K70" s="5"/>
    </row>
    <row r="71" spans="2:11">
      <c r="B71" s="5"/>
      <c r="C71" s="5"/>
      <c r="E71" s="5"/>
      <c r="F71" s="5"/>
      <c r="G71" s="5"/>
      <c r="H71" s="5"/>
      <c r="I71" s="5"/>
      <c r="J71" s="5"/>
      <c r="K71" s="5"/>
    </row>
    <row r="72" spans="2:11">
      <c r="B72" s="5"/>
      <c r="C72" s="5"/>
      <c r="E72" s="5"/>
      <c r="F72" s="5"/>
      <c r="G72" s="5"/>
      <c r="H72" s="5"/>
      <c r="I72" s="5"/>
      <c r="J72" s="5"/>
      <c r="K72" s="5"/>
    </row>
  </sheetData>
  <mergeCells count="29">
    <mergeCell ref="B5:B8"/>
    <mergeCell ref="E5:F5"/>
    <mergeCell ref="G5:K5"/>
    <mergeCell ref="E6:F9"/>
    <mergeCell ref="G6:K9"/>
    <mergeCell ref="B1:B2"/>
    <mergeCell ref="E1:E2"/>
    <mergeCell ref="G1:G2"/>
    <mergeCell ref="I1:I2"/>
    <mergeCell ref="I4:K4"/>
    <mergeCell ref="B11:C11"/>
    <mergeCell ref="E11:K11"/>
    <mergeCell ref="B12:C16"/>
    <mergeCell ref="E12:K12"/>
    <mergeCell ref="E13:K13"/>
    <mergeCell ref="E14:K14"/>
    <mergeCell ref="E15:K15"/>
    <mergeCell ref="E16:K16"/>
    <mergeCell ref="B26:G31"/>
    <mergeCell ref="H26:K31"/>
    <mergeCell ref="B17:C19"/>
    <mergeCell ref="E17:K17"/>
    <mergeCell ref="E18:K18"/>
    <mergeCell ref="E19:K19"/>
    <mergeCell ref="B20:C23"/>
    <mergeCell ref="E20:K20"/>
    <mergeCell ref="E21:K21"/>
    <mergeCell ref="E22:K22"/>
    <mergeCell ref="E23:K23"/>
  </mergeCells>
  <phoneticPr fontId="1"/>
  <hyperlinks>
    <hyperlink ref="I4:K4" location="データ一覧表!A19" tooltip="ﾃﾞｰﾀ一覧表のシートへ戻る" display="ユニット番号　22C012L34"/>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00CC"/>
  </sheetPr>
  <dimension ref="A1:L485"/>
  <sheetViews>
    <sheetView workbookViewId="0">
      <selection activeCell="I4" sqref="I4:K4"/>
    </sheetView>
  </sheetViews>
  <sheetFormatPr defaultRowHeight="13.5"/>
  <cols>
    <col min="1" max="1" width="10.625" style="1" customWidth="1"/>
    <col min="2" max="2" width="12.625" customWidth="1"/>
    <col min="3" max="3" width="3.625" customWidth="1"/>
    <col min="4" max="4" width="3.625" style="106" customWidth="1"/>
    <col min="5" max="5" width="12.625" customWidth="1"/>
    <col min="6" max="6" width="2.625" customWidth="1"/>
    <col min="7" max="7" width="12.625" customWidth="1"/>
    <col min="8" max="8" width="2.625" customWidth="1"/>
    <col min="9" max="11" width="12.625" customWidth="1"/>
    <col min="259" max="259" width="12.625" customWidth="1"/>
    <col min="260" max="260" width="2.625" customWidth="1"/>
    <col min="261" max="261" width="12.625" customWidth="1"/>
    <col min="262" max="262" width="2.625" customWidth="1"/>
    <col min="263" max="263" width="12.625" customWidth="1"/>
    <col min="264" max="264" width="2.625" customWidth="1"/>
    <col min="265" max="267" width="12.625" customWidth="1"/>
    <col min="515" max="515" width="12.625" customWidth="1"/>
    <col min="516" max="516" width="2.625" customWidth="1"/>
    <col min="517" max="517" width="12.625" customWidth="1"/>
    <col min="518" max="518" width="2.625" customWidth="1"/>
    <col min="519" max="519" width="12.625" customWidth="1"/>
    <col min="520" max="520" width="2.625" customWidth="1"/>
    <col min="521" max="523" width="12.625" customWidth="1"/>
    <col min="771" max="771" width="12.625" customWidth="1"/>
    <col min="772" max="772" width="2.625" customWidth="1"/>
    <col min="773" max="773" width="12.625" customWidth="1"/>
    <col min="774" max="774" width="2.625" customWidth="1"/>
    <col min="775" max="775" width="12.625" customWidth="1"/>
    <col min="776" max="776" width="2.625" customWidth="1"/>
    <col min="777" max="779" width="12.625" customWidth="1"/>
    <col min="1027" max="1027" width="12.625" customWidth="1"/>
    <col min="1028" max="1028" width="2.625" customWidth="1"/>
    <col min="1029" max="1029" width="12.625" customWidth="1"/>
    <col min="1030" max="1030" width="2.625" customWidth="1"/>
    <col min="1031" max="1031" width="12.625" customWidth="1"/>
    <col min="1032" max="1032" width="2.625" customWidth="1"/>
    <col min="1033" max="1035" width="12.625" customWidth="1"/>
    <col min="1283" max="1283" width="12.625" customWidth="1"/>
    <col min="1284" max="1284" width="2.625" customWidth="1"/>
    <col min="1285" max="1285" width="12.625" customWidth="1"/>
    <col min="1286" max="1286" width="2.625" customWidth="1"/>
    <col min="1287" max="1287" width="12.625" customWidth="1"/>
    <col min="1288" max="1288" width="2.625" customWidth="1"/>
    <col min="1289" max="1291" width="12.625" customWidth="1"/>
    <col min="1539" max="1539" width="12.625" customWidth="1"/>
    <col min="1540" max="1540" width="2.625" customWidth="1"/>
    <col min="1541" max="1541" width="12.625" customWidth="1"/>
    <col min="1542" max="1542" width="2.625" customWidth="1"/>
    <col min="1543" max="1543" width="12.625" customWidth="1"/>
    <col min="1544" max="1544" width="2.625" customWidth="1"/>
    <col min="1545" max="1547" width="12.625" customWidth="1"/>
    <col min="1795" max="1795" width="12.625" customWidth="1"/>
    <col min="1796" max="1796" width="2.625" customWidth="1"/>
    <col min="1797" max="1797" width="12.625" customWidth="1"/>
    <col min="1798" max="1798" width="2.625" customWidth="1"/>
    <col min="1799" max="1799" width="12.625" customWidth="1"/>
    <col min="1800" max="1800" width="2.625" customWidth="1"/>
    <col min="1801" max="1803" width="12.625" customWidth="1"/>
    <col min="2051" max="2051" width="12.625" customWidth="1"/>
    <col min="2052" max="2052" width="2.625" customWidth="1"/>
    <col min="2053" max="2053" width="12.625" customWidth="1"/>
    <col min="2054" max="2054" width="2.625" customWidth="1"/>
    <col min="2055" max="2055" width="12.625" customWidth="1"/>
    <col min="2056" max="2056" width="2.625" customWidth="1"/>
    <col min="2057" max="2059" width="12.625" customWidth="1"/>
    <col min="2307" max="2307" width="12.625" customWidth="1"/>
    <col min="2308" max="2308" width="2.625" customWidth="1"/>
    <col min="2309" max="2309" width="12.625" customWidth="1"/>
    <col min="2310" max="2310" width="2.625" customWidth="1"/>
    <col min="2311" max="2311" width="12.625" customWidth="1"/>
    <col min="2312" max="2312" width="2.625" customWidth="1"/>
    <col min="2313" max="2315" width="12.625" customWidth="1"/>
    <col min="2563" max="2563" width="12.625" customWidth="1"/>
    <col min="2564" max="2564" width="2.625" customWidth="1"/>
    <col min="2565" max="2565" width="12.625" customWidth="1"/>
    <col min="2566" max="2566" width="2.625" customWidth="1"/>
    <col min="2567" max="2567" width="12.625" customWidth="1"/>
    <col min="2568" max="2568" width="2.625" customWidth="1"/>
    <col min="2569" max="2571" width="12.625" customWidth="1"/>
    <col min="2819" max="2819" width="12.625" customWidth="1"/>
    <col min="2820" max="2820" width="2.625" customWidth="1"/>
    <col min="2821" max="2821" width="12.625" customWidth="1"/>
    <col min="2822" max="2822" width="2.625" customWidth="1"/>
    <col min="2823" max="2823" width="12.625" customWidth="1"/>
    <col min="2824" max="2824" width="2.625" customWidth="1"/>
    <col min="2825" max="2827" width="12.625" customWidth="1"/>
    <col min="3075" max="3075" width="12.625" customWidth="1"/>
    <col min="3076" max="3076" width="2.625" customWidth="1"/>
    <col min="3077" max="3077" width="12.625" customWidth="1"/>
    <col min="3078" max="3078" width="2.625" customWidth="1"/>
    <col min="3079" max="3079" width="12.625" customWidth="1"/>
    <col min="3080" max="3080" width="2.625" customWidth="1"/>
    <col min="3081" max="3083" width="12.625" customWidth="1"/>
    <col min="3331" max="3331" width="12.625" customWidth="1"/>
    <col min="3332" max="3332" width="2.625" customWidth="1"/>
    <col min="3333" max="3333" width="12.625" customWidth="1"/>
    <col min="3334" max="3334" width="2.625" customWidth="1"/>
    <col min="3335" max="3335" width="12.625" customWidth="1"/>
    <col min="3336" max="3336" width="2.625" customWidth="1"/>
    <col min="3337" max="3339" width="12.625" customWidth="1"/>
    <col min="3587" max="3587" width="12.625" customWidth="1"/>
    <col min="3588" max="3588" width="2.625" customWidth="1"/>
    <col min="3589" max="3589" width="12.625" customWidth="1"/>
    <col min="3590" max="3590" width="2.625" customWidth="1"/>
    <col min="3591" max="3591" width="12.625" customWidth="1"/>
    <col min="3592" max="3592" width="2.625" customWidth="1"/>
    <col min="3593" max="3595" width="12.625" customWidth="1"/>
    <col min="3843" max="3843" width="12.625" customWidth="1"/>
    <col min="3844" max="3844" width="2.625" customWidth="1"/>
    <col min="3845" max="3845" width="12.625" customWidth="1"/>
    <col min="3846" max="3846" width="2.625" customWidth="1"/>
    <col min="3847" max="3847" width="12.625" customWidth="1"/>
    <col min="3848" max="3848" width="2.625" customWidth="1"/>
    <col min="3849" max="3851" width="12.625" customWidth="1"/>
    <col min="4099" max="4099" width="12.625" customWidth="1"/>
    <col min="4100" max="4100" width="2.625" customWidth="1"/>
    <col min="4101" max="4101" width="12.625" customWidth="1"/>
    <col min="4102" max="4102" width="2.625" customWidth="1"/>
    <col min="4103" max="4103" width="12.625" customWidth="1"/>
    <col min="4104" max="4104" width="2.625" customWidth="1"/>
    <col min="4105" max="4107" width="12.625" customWidth="1"/>
    <col min="4355" max="4355" width="12.625" customWidth="1"/>
    <col min="4356" max="4356" width="2.625" customWidth="1"/>
    <col min="4357" max="4357" width="12.625" customWidth="1"/>
    <col min="4358" max="4358" width="2.625" customWidth="1"/>
    <col min="4359" max="4359" width="12.625" customWidth="1"/>
    <col min="4360" max="4360" width="2.625" customWidth="1"/>
    <col min="4361" max="4363" width="12.625" customWidth="1"/>
    <col min="4611" max="4611" width="12.625" customWidth="1"/>
    <col min="4612" max="4612" width="2.625" customWidth="1"/>
    <col min="4613" max="4613" width="12.625" customWidth="1"/>
    <col min="4614" max="4614" width="2.625" customWidth="1"/>
    <col min="4615" max="4615" width="12.625" customWidth="1"/>
    <col min="4616" max="4616" width="2.625" customWidth="1"/>
    <col min="4617" max="4619" width="12.625" customWidth="1"/>
    <col min="4867" max="4867" width="12.625" customWidth="1"/>
    <col min="4868" max="4868" width="2.625" customWidth="1"/>
    <col min="4869" max="4869" width="12.625" customWidth="1"/>
    <col min="4870" max="4870" width="2.625" customWidth="1"/>
    <col min="4871" max="4871" width="12.625" customWidth="1"/>
    <col min="4872" max="4872" width="2.625" customWidth="1"/>
    <col min="4873" max="4875" width="12.625" customWidth="1"/>
    <col min="5123" max="5123" width="12.625" customWidth="1"/>
    <col min="5124" max="5124" width="2.625" customWidth="1"/>
    <col min="5125" max="5125" width="12.625" customWidth="1"/>
    <col min="5126" max="5126" width="2.625" customWidth="1"/>
    <col min="5127" max="5127" width="12.625" customWidth="1"/>
    <col min="5128" max="5128" width="2.625" customWidth="1"/>
    <col min="5129" max="5131" width="12.625" customWidth="1"/>
    <col min="5379" max="5379" width="12.625" customWidth="1"/>
    <col min="5380" max="5380" width="2.625" customWidth="1"/>
    <col min="5381" max="5381" width="12.625" customWidth="1"/>
    <col min="5382" max="5382" width="2.625" customWidth="1"/>
    <col min="5383" max="5383" width="12.625" customWidth="1"/>
    <col min="5384" max="5384" width="2.625" customWidth="1"/>
    <col min="5385" max="5387" width="12.625" customWidth="1"/>
    <col min="5635" max="5635" width="12.625" customWidth="1"/>
    <col min="5636" max="5636" width="2.625" customWidth="1"/>
    <col min="5637" max="5637" width="12.625" customWidth="1"/>
    <col min="5638" max="5638" width="2.625" customWidth="1"/>
    <col min="5639" max="5639" width="12.625" customWidth="1"/>
    <col min="5640" max="5640" width="2.625" customWidth="1"/>
    <col min="5641" max="5643" width="12.625" customWidth="1"/>
    <col min="5891" max="5891" width="12.625" customWidth="1"/>
    <col min="5892" max="5892" width="2.625" customWidth="1"/>
    <col min="5893" max="5893" width="12.625" customWidth="1"/>
    <col min="5894" max="5894" width="2.625" customWidth="1"/>
    <col min="5895" max="5895" width="12.625" customWidth="1"/>
    <col min="5896" max="5896" width="2.625" customWidth="1"/>
    <col min="5897" max="5899" width="12.625" customWidth="1"/>
    <col min="6147" max="6147" width="12.625" customWidth="1"/>
    <col min="6148" max="6148" width="2.625" customWidth="1"/>
    <col min="6149" max="6149" width="12.625" customWidth="1"/>
    <col min="6150" max="6150" width="2.625" customWidth="1"/>
    <col min="6151" max="6151" width="12.625" customWidth="1"/>
    <col min="6152" max="6152" width="2.625" customWidth="1"/>
    <col min="6153" max="6155" width="12.625" customWidth="1"/>
    <col min="6403" max="6403" width="12.625" customWidth="1"/>
    <col min="6404" max="6404" width="2.625" customWidth="1"/>
    <col min="6405" max="6405" width="12.625" customWidth="1"/>
    <col min="6406" max="6406" width="2.625" customWidth="1"/>
    <col min="6407" max="6407" width="12.625" customWidth="1"/>
    <col min="6408" max="6408" width="2.625" customWidth="1"/>
    <col min="6409" max="6411" width="12.625" customWidth="1"/>
    <col min="6659" max="6659" width="12.625" customWidth="1"/>
    <col min="6660" max="6660" width="2.625" customWidth="1"/>
    <col min="6661" max="6661" width="12.625" customWidth="1"/>
    <col min="6662" max="6662" width="2.625" customWidth="1"/>
    <col min="6663" max="6663" width="12.625" customWidth="1"/>
    <col min="6664" max="6664" width="2.625" customWidth="1"/>
    <col min="6665" max="6667" width="12.625" customWidth="1"/>
    <col min="6915" max="6915" width="12.625" customWidth="1"/>
    <col min="6916" max="6916" width="2.625" customWidth="1"/>
    <col min="6917" max="6917" width="12.625" customWidth="1"/>
    <col min="6918" max="6918" width="2.625" customWidth="1"/>
    <col min="6919" max="6919" width="12.625" customWidth="1"/>
    <col min="6920" max="6920" width="2.625" customWidth="1"/>
    <col min="6921" max="6923" width="12.625" customWidth="1"/>
    <col min="7171" max="7171" width="12.625" customWidth="1"/>
    <col min="7172" max="7172" width="2.625" customWidth="1"/>
    <col min="7173" max="7173" width="12.625" customWidth="1"/>
    <col min="7174" max="7174" width="2.625" customWidth="1"/>
    <col min="7175" max="7175" width="12.625" customWidth="1"/>
    <col min="7176" max="7176" width="2.625" customWidth="1"/>
    <col min="7177" max="7179" width="12.625" customWidth="1"/>
    <col min="7427" max="7427" width="12.625" customWidth="1"/>
    <col min="7428" max="7428" width="2.625" customWidth="1"/>
    <col min="7429" max="7429" width="12.625" customWidth="1"/>
    <col min="7430" max="7430" width="2.625" customWidth="1"/>
    <col min="7431" max="7431" width="12.625" customWidth="1"/>
    <col min="7432" max="7432" width="2.625" customWidth="1"/>
    <col min="7433" max="7435" width="12.625" customWidth="1"/>
    <col min="7683" max="7683" width="12.625" customWidth="1"/>
    <col min="7684" max="7684" width="2.625" customWidth="1"/>
    <col min="7685" max="7685" width="12.625" customWidth="1"/>
    <col min="7686" max="7686" width="2.625" customWidth="1"/>
    <col min="7687" max="7687" width="12.625" customWidth="1"/>
    <col min="7688" max="7688" width="2.625" customWidth="1"/>
    <col min="7689" max="7691" width="12.625" customWidth="1"/>
    <col min="7939" max="7939" width="12.625" customWidth="1"/>
    <col min="7940" max="7940" width="2.625" customWidth="1"/>
    <col min="7941" max="7941" width="12.625" customWidth="1"/>
    <col min="7942" max="7942" width="2.625" customWidth="1"/>
    <col min="7943" max="7943" width="12.625" customWidth="1"/>
    <col min="7944" max="7944" width="2.625" customWidth="1"/>
    <col min="7945" max="7947" width="12.625" customWidth="1"/>
    <col min="8195" max="8195" width="12.625" customWidth="1"/>
    <col min="8196" max="8196" width="2.625" customWidth="1"/>
    <col min="8197" max="8197" width="12.625" customWidth="1"/>
    <col min="8198" max="8198" width="2.625" customWidth="1"/>
    <col min="8199" max="8199" width="12.625" customWidth="1"/>
    <col min="8200" max="8200" width="2.625" customWidth="1"/>
    <col min="8201" max="8203" width="12.625" customWidth="1"/>
    <col min="8451" max="8451" width="12.625" customWidth="1"/>
    <col min="8452" max="8452" width="2.625" customWidth="1"/>
    <col min="8453" max="8453" width="12.625" customWidth="1"/>
    <col min="8454" max="8454" width="2.625" customWidth="1"/>
    <col min="8455" max="8455" width="12.625" customWidth="1"/>
    <col min="8456" max="8456" width="2.625" customWidth="1"/>
    <col min="8457" max="8459" width="12.625" customWidth="1"/>
    <col min="8707" max="8707" width="12.625" customWidth="1"/>
    <col min="8708" max="8708" width="2.625" customWidth="1"/>
    <col min="8709" max="8709" width="12.625" customWidth="1"/>
    <col min="8710" max="8710" width="2.625" customWidth="1"/>
    <col min="8711" max="8711" width="12.625" customWidth="1"/>
    <col min="8712" max="8712" width="2.625" customWidth="1"/>
    <col min="8713" max="8715" width="12.625" customWidth="1"/>
    <col min="8963" max="8963" width="12.625" customWidth="1"/>
    <col min="8964" max="8964" width="2.625" customWidth="1"/>
    <col min="8965" max="8965" width="12.625" customWidth="1"/>
    <col min="8966" max="8966" width="2.625" customWidth="1"/>
    <col min="8967" max="8967" width="12.625" customWidth="1"/>
    <col min="8968" max="8968" width="2.625" customWidth="1"/>
    <col min="8969" max="8971" width="12.625" customWidth="1"/>
    <col min="9219" max="9219" width="12.625" customWidth="1"/>
    <col min="9220" max="9220" width="2.625" customWidth="1"/>
    <col min="9221" max="9221" width="12.625" customWidth="1"/>
    <col min="9222" max="9222" width="2.625" customWidth="1"/>
    <col min="9223" max="9223" width="12.625" customWidth="1"/>
    <col min="9224" max="9224" width="2.625" customWidth="1"/>
    <col min="9225" max="9227" width="12.625" customWidth="1"/>
    <col min="9475" max="9475" width="12.625" customWidth="1"/>
    <col min="9476" max="9476" width="2.625" customWidth="1"/>
    <col min="9477" max="9477" width="12.625" customWidth="1"/>
    <col min="9478" max="9478" width="2.625" customWidth="1"/>
    <col min="9479" max="9479" width="12.625" customWidth="1"/>
    <col min="9480" max="9480" width="2.625" customWidth="1"/>
    <col min="9481" max="9483" width="12.625" customWidth="1"/>
    <col min="9731" max="9731" width="12.625" customWidth="1"/>
    <col min="9732" max="9732" width="2.625" customWidth="1"/>
    <col min="9733" max="9733" width="12.625" customWidth="1"/>
    <col min="9734" max="9734" width="2.625" customWidth="1"/>
    <col min="9735" max="9735" width="12.625" customWidth="1"/>
    <col min="9736" max="9736" width="2.625" customWidth="1"/>
    <col min="9737" max="9739" width="12.625" customWidth="1"/>
    <col min="9987" max="9987" width="12.625" customWidth="1"/>
    <col min="9988" max="9988" width="2.625" customWidth="1"/>
    <col min="9989" max="9989" width="12.625" customWidth="1"/>
    <col min="9990" max="9990" width="2.625" customWidth="1"/>
    <col min="9991" max="9991" width="12.625" customWidth="1"/>
    <col min="9992" max="9992" width="2.625" customWidth="1"/>
    <col min="9993" max="9995" width="12.625" customWidth="1"/>
    <col min="10243" max="10243" width="12.625" customWidth="1"/>
    <col min="10244" max="10244" width="2.625" customWidth="1"/>
    <col min="10245" max="10245" width="12.625" customWidth="1"/>
    <col min="10246" max="10246" width="2.625" customWidth="1"/>
    <col min="10247" max="10247" width="12.625" customWidth="1"/>
    <col min="10248" max="10248" width="2.625" customWidth="1"/>
    <col min="10249" max="10251" width="12.625" customWidth="1"/>
    <col min="10499" max="10499" width="12.625" customWidth="1"/>
    <col min="10500" max="10500" width="2.625" customWidth="1"/>
    <col min="10501" max="10501" width="12.625" customWidth="1"/>
    <col min="10502" max="10502" width="2.625" customWidth="1"/>
    <col min="10503" max="10503" width="12.625" customWidth="1"/>
    <col min="10504" max="10504" width="2.625" customWidth="1"/>
    <col min="10505" max="10507" width="12.625" customWidth="1"/>
    <col min="10755" max="10755" width="12.625" customWidth="1"/>
    <col min="10756" max="10756" width="2.625" customWidth="1"/>
    <col min="10757" max="10757" width="12.625" customWidth="1"/>
    <col min="10758" max="10758" width="2.625" customWidth="1"/>
    <col min="10759" max="10759" width="12.625" customWidth="1"/>
    <col min="10760" max="10760" width="2.625" customWidth="1"/>
    <col min="10761" max="10763" width="12.625" customWidth="1"/>
    <col min="11011" max="11011" width="12.625" customWidth="1"/>
    <col min="11012" max="11012" width="2.625" customWidth="1"/>
    <col min="11013" max="11013" width="12.625" customWidth="1"/>
    <col min="11014" max="11014" width="2.625" customWidth="1"/>
    <col min="11015" max="11015" width="12.625" customWidth="1"/>
    <col min="11016" max="11016" width="2.625" customWidth="1"/>
    <col min="11017" max="11019" width="12.625" customWidth="1"/>
    <col min="11267" max="11267" width="12.625" customWidth="1"/>
    <col min="11268" max="11268" width="2.625" customWidth="1"/>
    <col min="11269" max="11269" width="12.625" customWidth="1"/>
    <col min="11270" max="11270" width="2.625" customWidth="1"/>
    <col min="11271" max="11271" width="12.625" customWidth="1"/>
    <col min="11272" max="11272" width="2.625" customWidth="1"/>
    <col min="11273" max="11275" width="12.625" customWidth="1"/>
    <col min="11523" max="11523" width="12.625" customWidth="1"/>
    <col min="11524" max="11524" width="2.625" customWidth="1"/>
    <col min="11525" max="11525" width="12.625" customWidth="1"/>
    <col min="11526" max="11526" width="2.625" customWidth="1"/>
    <col min="11527" max="11527" width="12.625" customWidth="1"/>
    <col min="11528" max="11528" width="2.625" customWidth="1"/>
    <col min="11529" max="11531" width="12.625" customWidth="1"/>
    <col min="11779" max="11779" width="12.625" customWidth="1"/>
    <col min="11780" max="11780" width="2.625" customWidth="1"/>
    <col min="11781" max="11781" width="12.625" customWidth="1"/>
    <col min="11782" max="11782" width="2.625" customWidth="1"/>
    <col min="11783" max="11783" width="12.625" customWidth="1"/>
    <col min="11784" max="11784" width="2.625" customWidth="1"/>
    <col min="11785" max="11787" width="12.625" customWidth="1"/>
    <col min="12035" max="12035" width="12.625" customWidth="1"/>
    <col min="12036" max="12036" width="2.625" customWidth="1"/>
    <col min="12037" max="12037" width="12.625" customWidth="1"/>
    <col min="12038" max="12038" width="2.625" customWidth="1"/>
    <col min="12039" max="12039" width="12.625" customWidth="1"/>
    <col min="12040" max="12040" width="2.625" customWidth="1"/>
    <col min="12041" max="12043" width="12.625" customWidth="1"/>
    <col min="12291" max="12291" width="12.625" customWidth="1"/>
    <col min="12292" max="12292" width="2.625" customWidth="1"/>
    <col min="12293" max="12293" width="12.625" customWidth="1"/>
    <col min="12294" max="12294" width="2.625" customWidth="1"/>
    <col min="12295" max="12295" width="12.625" customWidth="1"/>
    <col min="12296" max="12296" width="2.625" customWidth="1"/>
    <col min="12297" max="12299" width="12.625" customWidth="1"/>
    <col min="12547" max="12547" width="12.625" customWidth="1"/>
    <col min="12548" max="12548" width="2.625" customWidth="1"/>
    <col min="12549" max="12549" width="12.625" customWidth="1"/>
    <col min="12550" max="12550" width="2.625" customWidth="1"/>
    <col min="12551" max="12551" width="12.625" customWidth="1"/>
    <col min="12552" max="12552" width="2.625" customWidth="1"/>
    <col min="12553" max="12555" width="12.625" customWidth="1"/>
    <col min="12803" max="12803" width="12.625" customWidth="1"/>
    <col min="12804" max="12804" width="2.625" customWidth="1"/>
    <col min="12805" max="12805" width="12.625" customWidth="1"/>
    <col min="12806" max="12806" width="2.625" customWidth="1"/>
    <col min="12807" max="12807" width="12.625" customWidth="1"/>
    <col min="12808" max="12808" width="2.625" customWidth="1"/>
    <col min="12809" max="12811" width="12.625" customWidth="1"/>
    <col min="13059" max="13059" width="12.625" customWidth="1"/>
    <col min="13060" max="13060" width="2.625" customWidth="1"/>
    <col min="13061" max="13061" width="12.625" customWidth="1"/>
    <col min="13062" max="13062" width="2.625" customWidth="1"/>
    <col min="13063" max="13063" width="12.625" customWidth="1"/>
    <col min="13064" max="13064" width="2.625" customWidth="1"/>
    <col min="13065" max="13067" width="12.625" customWidth="1"/>
    <col min="13315" max="13315" width="12.625" customWidth="1"/>
    <col min="13316" max="13316" width="2.625" customWidth="1"/>
    <col min="13317" max="13317" width="12.625" customWidth="1"/>
    <col min="13318" max="13318" width="2.625" customWidth="1"/>
    <col min="13319" max="13319" width="12.625" customWidth="1"/>
    <col min="13320" max="13320" width="2.625" customWidth="1"/>
    <col min="13321" max="13323" width="12.625" customWidth="1"/>
    <col min="13571" max="13571" width="12.625" customWidth="1"/>
    <col min="13572" max="13572" width="2.625" customWidth="1"/>
    <col min="13573" max="13573" width="12.625" customWidth="1"/>
    <col min="13574" max="13574" width="2.625" customWidth="1"/>
    <col min="13575" max="13575" width="12.625" customWidth="1"/>
    <col min="13576" max="13576" width="2.625" customWidth="1"/>
    <col min="13577" max="13579" width="12.625" customWidth="1"/>
    <col min="13827" max="13827" width="12.625" customWidth="1"/>
    <col min="13828" max="13828" width="2.625" customWidth="1"/>
    <col min="13829" max="13829" width="12.625" customWidth="1"/>
    <col min="13830" max="13830" width="2.625" customWidth="1"/>
    <col min="13831" max="13831" width="12.625" customWidth="1"/>
    <col min="13832" max="13832" width="2.625" customWidth="1"/>
    <col min="13833" max="13835" width="12.625" customWidth="1"/>
    <col min="14083" max="14083" width="12.625" customWidth="1"/>
    <col min="14084" max="14084" width="2.625" customWidth="1"/>
    <col min="14085" max="14085" width="12.625" customWidth="1"/>
    <col min="14086" max="14086" width="2.625" customWidth="1"/>
    <col min="14087" max="14087" width="12.625" customWidth="1"/>
    <col min="14088" max="14088" width="2.625" customWidth="1"/>
    <col min="14089" max="14091" width="12.625" customWidth="1"/>
    <col min="14339" max="14339" width="12.625" customWidth="1"/>
    <col min="14340" max="14340" width="2.625" customWidth="1"/>
    <col min="14341" max="14341" width="12.625" customWidth="1"/>
    <col min="14342" max="14342" width="2.625" customWidth="1"/>
    <col min="14343" max="14343" width="12.625" customWidth="1"/>
    <col min="14344" max="14344" width="2.625" customWidth="1"/>
    <col min="14345" max="14347" width="12.625" customWidth="1"/>
    <col min="14595" max="14595" width="12.625" customWidth="1"/>
    <col min="14596" max="14596" width="2.625" customWidth="1"/>
    <col min="14597" max="14597" width="12.625" customWidth="1"/>
    <col min="14598" max="14598" width="2.625" customWidth="1"/>
    <col min="14599" max="14599" width="12.625" customWidth="1"/>
    <col min="14600" max="14600" width="2.625" customWidth="1"/>
    <col min="14601" max="14603" width="12.625" customWidth="1"/>
    <col min="14851" max="14851" width="12.625" customWidth="1"/>
    <col min="14852" max="14852" width="2.625" customWidth="1"/>
    <col min="14853" max="14853" width="12.625" customWidth="1"/>
    <col min="14854" max="14854" width="2.625" customWidth="1"/>
    <col min="14855" max="14855" width="12.625" customWidth="1"/>
    <col min="14856" max="14856" width="2.625" customWidth="1"/>
    <col min="14857" max="14859" width="12.625" customWidth="1"/>
    <col min="15107" max="15107" width="12.625" customWidth="1"/>
    <col min="15108" max="15108" width="2.625" customWidth="1"/>
    <col min="15109" max="15109" width="12.625" customWidth="1"/>
    <col min="15110" max="15110" width="2.625" customWidth="1"/>
    <col min="15111" max="15111" width="12.625" customWidth="1"/>
    <col min="15112" max="15112" width="2.625" customWidth="1"/>
    <col min="15113" max="15115" width="12.625" customWidth="1"/>
    <col min="15363" max="15363" width="12.625" customWidth="1"/>
    <col min="15364" max="15364" width="2.625" customWidth="1"/>
    <col min="15365" max="15365" width="12.625" customWidth="1"/>
    <col min="15366" max="15366" width="2.625" customWidth="1"/>
    <col min="15367" max="15367" width="12.625" customWidth="1"/>
    <col min="15368" max="15368" width="2.625" customWidth="1"/>
    <col min="15369" max="15371" width="12.625" customWidth="1"/>
    <col min="15619" max="15619" width="12.625" customWidth="1"/>
    <col min="15620" max="15620" width="2.625" customWidth="1"/>
    <col min="15621" max="15621" width="12.625" customWidth="1"/>
    <col min="15622" max="15622" width="2.625" customWidth="1"/>
    <col min="15623" max="15623" width="12.625" customWidth="1"/>
    <col min="15624" max="15624" width="2.625" customWidth="1"/>
    <col min="15625" max="15627" width="12.625" customWidth="1"/>
    <col min="15875" max="15875" width="12.625" customWidth="1"/>
    <col min="15876" max="15876" width="2.625" customWidth="1"/>
    <col min="15877" max="15877" width="12.625" customWidth="1"/>
    <col min="15878" max="15878" width="2.625" customWidth="1"/>
    <col min="15879" max="15879" width="12.625" customWidth="1"/>
    <col min="15880" max="15880" width="2.625" customWidth="1"/>
    <col min="15881" max="15883" width="12.625" customWidth="1"/>
    <col min="16131" max="16131" width="12.625" customWidth="1"/>
    <col min="16132" max="16132" width="2.625" customWidth="1"/>
    <col min="16133" max="16133" width="12.625" customWidth="1"/>
    <col min="16134" max="16134" width="2.625" customWidth="1"/>
    <col min="16135" max="16135" width="12.625" customWidth="1"/>
    <col min="16136" max="16136" width="2.625" customWidth="1"/>
    <col min="16137" max="16139" width="12.625" customWidth="1"/>
  </cols>
  <sheetData>
    <row r="1" spans="1:12">
      <c r="B1" s="540" t="s">
        <v>255</v>
      </c>
      <c r="C1" s="16"/>
      <c r="D1" s="125"/>
      <c r="E1" s="540" t="s">
        <v>256</v>
      </c>
      <c r="F1" s="16"/>
      <c r="G1" s="542" t="s">
        <v>257</v>
      </c>
      <c r="H1" s="16"/>
      <c r="I1" s="542" t="s">
        <v>258</v>
      </c>
      <c r="J1" s="17"/>
      <c r="K1" s="18"/>
      <c r="L1" s="5"/>
    </row>
    <row r="2" spans="1:12">
      <c r="B2" s="541"/>
      <c r="C2" s="16"/>
      <c r="D2" s="125"/>
      <c r="E2" s="541"/>
      <c r="F2" s="16"/>
      <c r="G2" s="542"/>
      <c r="H2" s="16"/>
      <c r="I2" s="542"/>
      <c r="J2" s="17"/>
      <c r="K2" s="19"/>
      <c r="L2" s="5"/>
    </row>
    <row r="3" spans="1:12">
      <c r="B3" s="5"/>
      <c r="C3" s="5"/>
      <c r="E3" s="5"/>
      <c r="F3" s="5"/>
      <c r="G3" s="5"/>
      <c r="H3" s="5"/>
      <c r="I3" s="5"/>
      <c r="J3" s="5"/>
      <c r="K3" s="5"/>
      <c r="L3" s="5"/>
    </row>
    <row r="4" spans="1:12">
      <c r="B4" s="16"/>
      <c r="C4" s="16"/>
      <c r="D4" s="125"/>
      <c r="E4" s="16" t="s">
        <v>330</v>
      </c>
      <c r="F4" s="16"/>
      <c r="G4" s="16" t="s">
        <v>328</v>
      </c>
      <c r="H4" s="16"/>
      <c r="I4" s="455" t="s">
        <v>259</v>
      </c>
      <c r="J4" s="455"/>
      <c r="K4" s="455"/>
      <c r="L4" s="5"/>
    </row>
    <row r="5" spans="1:12" ht="24.75" customHeight="1">
      <c r="B5" s="543" t="s">
        <v>17</v>
      </c>
      <c r="C5" s="16"/>
      <c r="D5" s="125"/>
      <c r="E5" s="546" t="s">
        <v>5</v>
      </c>
      <c r="F5" s="547"/>
      <c r="G5" s="547" t="s">
        <v>84</v>
      </c>
      <c r="H5" s="547"/>
      <c r="I5" s="547"/>
      <c r="J5" s="547"/>
      <c r="K5" s="547"/>
      <c r="L5" s="5"/>
    </row>
    <row r="6" spans="1:12">
      <c r="B6" s="544"/>
      <c r="C6" s="16"/>
      <c r="D6" s="125"/>
      <c r="E6" s="546" t="s">
        <v>6</v>
      </c>
      <c r="F6" s="547"/>
      <c r="G6" s="548" t="s">
        <v>85</v>
      </c>
      <c r="H6" s="549"/>
      <c r="I6" s="549"/>
      <c r="J6" s="549"/>
      <c r="K6" s="550"/>
      <c r="L6" s="5"/>
    </row>
    <row r="7" spans="1:12">
      <c r="B7" s="544"/>
      <c r="C7" s="16"/>
      <c r="D7" s="125"/>
      <c r="E7" s="547"/>
      <c r="F7" s="547"/>
      <c r="G7" s="551"/>
      <c r="H7" s="552"/>
      <c r="I7" s="552"/>
      <c r="J7" s="552"/>
      <c r="K7" s="553"/>
      <c r="L7" s="5"/>
    </row>
    <row r="8" spans="1:12">
      <c r="B8" s="545"/>
      <c r="C8" s="16"/>
      <c r="D8" s="125"/>
      <c r="E8" s="547"/>
      <c r="F8" s="547"/>
      <c r="G8" s="551"/>
      <c r="H8" s="552"/>
      <c r="I8" s="552"/>
      <c r="J8" s="552"/>
      <c r="K8" s="553"/>
      <c r="L8" s="5"/>
    </row>
    <row r="9" spans="1:12">
      <c r="B9" s="16"/>
      <c r="C9" s="16"/>
      <c r="D9" s="125"/>
      <c r="E9" s="547"/>
      <c r="F9" s="547"/>
      <c r="G9" s="554"/>
      <c r="H9" s="555"/>
      <c r="I9" s="555"/>
      <c r="J9" s="555"/>
      <c r="K9" s="556"/>
      <c r="L9" s="5"/>
    </row>
    <row r="10" spans="1:12">
      <c r="A10" s="24" t="s">
        <v>393</v>
      </c>
      <c r="B10" s="5"/>
      <c r="C10" s="5"/>
      <c r="E10" s="5"/>
      <c r="F10" s="5"/>
      <c r="G10" s="5"/>
      <c r="H10" s="5"/>
      <c r="I10" s="5"/>
      <c r="J10" s="5"/>
      <c r="K10" s="5"/>
      <c r="L10" s="5"/>
    </row>
    <row r="11" spans="1:12">
      <c r="A11" s="25" t="s">
        <v>394</v>
      </c>
      <c r="B11" s="533" t="s">
        <v>7</v>
      </c>
      <c r="C11" s="533"/>
      <c r="D11" s="128" t="s">
        <v>395</v>
      </c>
      <c r="E11" s="533" t="s">
        <v>395</v>
      </c>
      <c r="F11" s="533"/>
      <c r="G11" s="533"/>
      <c r="H11" s="533"/>
      <c r="I11" s="533"/>
      <c r="J11" s="533"/>
      <c r="K11" s="533"/>
      <c r="L11" s="5"/>
    </row>
    <row r="12" spans="1:12" ht="49.5" customHeight="1">
      <c r="A12" s="26"/>
      <c r="B12" s="534" t="s">
        <v>260</v>
      </c>
      <c r="C12" s="535"/>
      <c r="D12" s="142"/>
      <c r="E12" s="538" t="s">
        <v>261</v>
      </c>
      <c r="F12" s="538"/>
      <c r="G12" s="538"/>
      <c r="H12" s="538"/>
      <c r="I12" s="538"/>
      <c r="J12" s="538"/>
      <c r="K12" s="539"/>
      <c r="L12" s="5"/>
    </row>
    <row r="13" spans="1:12" ht="30" customHeight="1">
      <c r="A13" s="26"/>
      <c r="B13" s="534"/>
      <c r="C13" s="535"/>
      <c r="D13" s="143"/>
      <c r="E13" s="538" t="s">
        <v>262</v>
      </c>
      <c r="F13" s="426"/>
      <c r="G13" s="426"/>
      <c r="H13" s="426"/>
      <c r="I13" s="426"/>
      <c r="J13" s="426"/>
      <c r="K13" s="427"/>
      <c r="L13" s="5"/>
    </row>
    <row r="14" spans="1:12" ht="30" customHeight="1">
      <c r="A14" s="26"/>
      <c r="B14" s="534"/>
      <c r="C14" s="535"/>
      <c r="D14" s="143"/>
      <c r="E14" s="538" t="s">
        <v>167</v>
      </c>
      <c r="F14" s="426"/>
      <c r="G14" s="426"/>
      <c r="H14" s="426"/>
      <c r="I14" s="426"/>
      <c r="J14" s="426"/>
      <c r="K14" s="427"/>
      <c r="L14" s="5"/>
    </row>
    <row r="15" spans="1:12" ht="30" customHeight="1">
      <c r="A15" s="26"/>
      <c r="B15" s="534"/>
      <c r="C15" s="535"/>
      <c r="D15" s="143"/>
      <c r="E15" s="538" t="s">
        <v>263</v>
      </c>
      <c r="F15" s="426"/>
      <c r="G15" s="426"/>
      <c r="H15" s="426"/>
      <c r="I15" s="426"/>
      <c r="J15" s="426"/>
      <c r="K15" s="427"/>
      <c r="L15" s="5"/>
    </row>
    <row r="16" spans="1:12" ht="42.75" customHeight="1">
      <c r="A16" s="26"/>
      <c r="B16" s="534"/>
      <c r="C16" s="535"/>
      <c r="D16" s="143"/>
      <c r="E16" s="538" t="s">
        <v>264</v>
      </c>
      <c r="F16" s="426"/>
      <c r="G16" s="426"/>
      <c r="H16" s="426"/>
      <c r="I16" s="426"/>
      <c r="J16" s="426"/>
      <c r="K16" s="427"/>
      <c r="L16" s="5"/>
    </row>
    <row r="17" spans="1:12" ht="45" customHeight="1">
      <c r="A17" s="26"/>
      <c r="B17" s="534"/>
      <c r="C17" s="535"/>
      <c r="D17" s="143"/>
      <c r="E17" s="538" t="s">
        <v>265</v>
      </c>
      <c r="F17" s="426"/>
      <c r="G17" s="426"/>
      <c r="H17" s="426"/>
      <c r="I17" s="426"/>
      <c r="J17" s="426"/>
      <c r="K17" s="427"/>
      <c r="L17" s="5"/>
    </row>
    <row r="18" spans="1:12" ht="30" customHeight="1">
      <c r="A18" s="26"/>
      <c r="B18" s="534"/>
      <c r="C18" s="535"/>
      <c r="D18" s="143"/>
      <c r="E18" s="478"/>
      <c r="F18" s="478"/>
      <c r="G18" s="478"/>
      <c r="H18" s="478"/>
      <c r="I18" s="478"/>
      <c r="J18" s="478"/>
      <c r="K18" s="479"/>
      <c r="L18" s="5"/>
    </row>
    <row r="19" spans="1:12" ht="30" customHeight="1">
      <c r="A19" s="26"/>
      <c r="B19" s="534"/>
      <c r="C19" s="535"/>
      <c r="D19" s="143"/>
      <c r="E19" s="478"/>
      <c r="F19" s="478"/>
      <c r="G19" s="478"/>
      <c r="H19" s="478"/>
      <c r="I19" s="478"/>
      <c r="J19" s="478"/>
      <c r="K19" s="479"/>
      <c r="L19" s="5"/>
    </row>
    <row r="20" spans="1:12" ht="30" customHeight="1">
      <c r="A20" s="26"/>
      <c r="B20" s="534"/>
      <c r="C20" s="535"/>
      <c r="D20" s="143"/>
      <c r="E20" s="478"/>
      <c r="F20" s="478"/>
      <c r="G20" s="478"/>
      <c r="H20" s="478"/>
      <c r="I20" s="478"/>
      <c r="J20" s="478"/>
      <c r="K20" s="479"/>
      <c r="L20" s="5"/>
    </row>
    <row r="21" spans="1:12" ht="30" customHeight="1">
      <c r="A21" s="26"/>
      <c r="B21" s="534"/>
      <c r="C21" s="535"/>
      <c r="D21" s="143"/>
      <c r="E21" s="478"/>
      <c r="F21" s="478"/>
      <c r="G21" s="478"/>
      <c r="H21" s="478"/>
      <c r="I21" s="478"/>
      <c r="J21" s="478"/>
      <c r="K21" s="479"/>
      <c r="L21" s="5"/>
    </row>
    <row r="22" spans="1:12" ht="30" customHeight="1">
      <c r="A22" s="26"/>
      <c r="B22" s="534"/>
      <c r="C22" s="535"/>
      <c r="D22" s="143"/>
      <c r="E22" s="478"/>
      <c r="F22" s="478"/>
      <c r="G22" s="478"/>
      <c r="H22" s="478"/>
      <c r="I22" s="478"/>
      <c r="J22" s="478"/>
      <c r="K22" s="479"/>
      <c r="L22" s="5"/>
    </row>
    <row r="23" spans="1:12" ht="30" customHeight="1">
      <c r="A23" s="26"/>
      <c r="B23" s="534"/>
      <c r="C23" s="535"/>
      <c r="D23" s="143"/>
      <c r="E23" s="478"/>
      <c r="F23" s="478"/>
      <c r="G23" s="478"/>
      <c r="H23" s="478"/>
      <c r="I23" s="478"/>
      <c r="J23" s="478"/>
      <c r="K23" s="479"/>
      <c r="L23" s="5"/>
    </row>
    <row r="24" spans="1:12" ht="22.5" customHeight="1">
      <c r="A24" s="26"/>
      <c r="B24" s="536"/>
      <c r="C24" s="537"/>
      <c r="D24" s="144"/>
      <c r="E24" s="484"/>
      <c r="F24" s="484"/>
      <c r="G24" s="484"/>
      <c r="H24" s="484"/>
      <c r="I24" s="484"/>
      <c r="J24" s="484"/>
      <c r="K24" s="485"/>
      <c r="L24" s="5"/>
    </row>
    <row r="25" spans="1:12" ht="14.25">
      <c r="A25" s="26"/>
      <c r="B25" s="5"/>
      <c r="C25" s="5"/>
      <c r="E25" s="5"/>
      <c r="F25" s="5"/>
      <c r="G25" s="5"/>
      <c r="H25" s="5"/>
      <c r="I25" s="5"/>
      <c r="J25" s="5"/>
      <c r="K25" s="5"/>
      <c r="L25" s="5"/>
    </row>
    <row r="26" spans="1:12" ht="14.25">
      <c r="A26" s="26"/>
      <c r="B26" s="16" t="s">
        <v>9</v>
      </c>
      <c r="C26" s="16"/>
      <c r="D26" s="125"/>
      <c r="E26" s="16"/>
      <c r="F26" s="16"/>
      <c r="G26" s="16"/>
      <c r="H26" s="16"/>
      <c r="I26" s="16"/>
      <c r="J26" s="16"/>
      <c r="K26" s="16"/>
      <c r="L26" s="5"/>
    </row>
    <row r="27" spans="1:12" ht="30" customHeight="1">
      <c r="A27" s="26"/>
      <c r="B27" s="435" t="s">
        <v>266</v>
      </c>
      <c r="C27" s="436"/>
      <c r="D27" s="436"/>
      <c r="E27" s="436"/>
      <c r="F27" s="436"/>
      <c r="G27" s="437"/>
      <c r="H27" s="435"/>
      <c r="I27" s="436"/>
      <c r="J27" s="436"/>
      <c r="K27" s="437"/>
      <c r="L27" s="5"/>
    </row>
    <row r="28" spans="1:12" ht="30" customHeight="1">
      <c r="A28" s="27"/>
      <c r="B28" s="438"/>
      <c r="C28" s="439"/>
      <c r="D28" s="439"/>
      <c r="E28" s="439"/>
      <c r="F28" s="439"/>
      <c r="G28" s="440"/>
      <c r="H28" s="438"/>
      <c r="I28" s="439"/>
      <c r="J28" s="439"/>
      <c r="K28" s="440"/>
      <c r="L28" s="5"/>
    </row>
    <row r="29" spans="1:12" ht="30" customHeight="1">
      <c r="A29" s="27"/>
      <c r="B29" s="438"/>
      <c r="C29" s="439"/>
      <c r="D29" s="439"/>
      <c r="E29" s="439"/>
      <c r="F29" s="439"/>
      <c r="G29" s="440"/>
      <c r="H29" s="438"/>
      <c r="I29" s="439"/>
      <c r="J29" s="439"/>
      <c r="K29" s="440"/>
      <c r="L29" s="5"/>
    </row>
    <row r="30" spans="1:12" ht="30" customHeight="1">
      <c r="A30" s="27"/>
      <c r="B30" s="438"/>
      <c r="C30" s="439"/>
      <c r="D30" s="439"/>
      <c r="E30" s="439"/>
      <c r="F30" s="439"/>
      <c r="G30" s="440"/>
      <c r="H30" s="438"/>
      <c r="I30" s="439"/>
      <c r="J30" s="439"/>
      <c r="K30" s="440"/>
      <c r="L30" s="5"/>
    </row>
    <row r="31" spans="1:12" ht="30" customHeight="1">
      <c r="A31" s="27"/>
      <c r="B31" s="444"/>
      <c r="C31" s="445"/>
      <c r="D31" s="445"/>
      <c r="E31" s="445"/>
      <c r="F31" s="445"/>
      <c r="G31" s="446"/>
      <c r="H31" s="444"/>
      <c r="I31" s="445"/>
      <c r="J31" s="445"/>
      <c r="K31" s="446"/>
      <c r="L31" s="5"/>
    </row>
    <row r="32" spans="1:12" ht="30" customHeight="1">
      <c r="A32" s="27"/>
      <c r="B32" s="447"/>
      <c r="C32" s="448"/>
      <c r="D32" s="448"/>
      <c r="E32" s="448"/>
      <c r="F32" s="448"/>
      <c r="G32" s="449"/>
      <c r="H32" s="447"/>
      <c r="I32" s="448"/>
      <c r="J32" s="448"/>
      <c r="K32" s="449"/>
      <c r="L32" s="5"/>
    </row>
    <row r="33" spans="1:11" ht="14.25">
      <c r="A33" s="27"/>
      <c r="B33" s="5"/>
      <c r="C33" s="5"/>
      <c r="E33" s="5"/>
      <c r="F33" s="5"/>
      <c r="G33" s="5"/>
      <c r="H33" s="5"/>
      <c r="I33" s="5"/>
      <c r="J33" s="5"/>
      <c r="K33" s="5"/>
    </row>
    <row r="34" spans="1:11" ht="14.25">
      <c r="A34" s="30"/>
      <c r="B34" s="5"/>
      <c r="C34" s="5"/>
      <c r="E34" s="5"/>
      <c r="F34" s="5"/>
      <c r="G34" s="5"/>
      <c r="H34" s="5"/>
      <c r="I34" s="5"/>
      <c r="J34" s="5"/>
      <c r="K34" s="5"/>
    </row>
    <row r="35" spans="1:11" ht="14.25">
      <c r="A35" s="28"/>
      <c r="B35" s="5"/>
      <c r="C35" s="5"/>
      <c r="E35" s="5"/>
      <c r="F35" s="5"/>
      <c r="G35" s="5"/>
      <c r="H35" s="5"/>
      <c r="I35" s="5"/>
      <c r="J35" s="5"/>
      <c r="K35" s="5"/>
    </row>
    <row r="36" spans="1:11" ht="14.25">
      <c r="A36" s="28"/>
      <c r="B36" s="5"/>
      <c r="C36" s="5"/>
      <c r="E36" s="5"/>
      <c r="F36" s="5"/>
      <c r="G36" s="5"/>
      <c r="H36" s="5"/>
      <c r="I36" s="5"/>
      <c r="J36" s="5"/>
      <c r="K36" s="5"/>
    </row>
    <row r="37" spans="1:11" ht="14.25">
      <c r="A37" s="28"/>
      <c r="B37" s="5"/>
      <c r="C37" s="5"/>
      <c r="E37" s="5"/>
      <c r="F37" s="5"/>
      <c r="G37" s="5"/>
      <c r="H37" s="5"/>
      <c r="I37" s="5"/>
      <c r="J37" s="5"/>
      <c r="K37" s="5"/>
    </row>
    <row r="38" spans="1:11" ht="14.25">
      <c r="A38" s="28"/>
      <c r="B38" s="5"/>
      <c r="C38" s="5"/>
      <c r="E38" s="5"/>
      <c r="F38" s="5"/>
      <c r="G38" s="5"/>
      <c r="H38" s="5"/>
      <c r="I38" s="5"/>
      <c r="J38" s="5"/>
      <c r="K38" s="5"/>
    </row>
    <row r="39" spans="1:11" ht="14.25">
      <c r="A39" s="28"/>
      <c r="B39" s="5"/>
      <c r="C39" s="5"/>
      <c r="E39" s="5"/>
      <c r="F39" s="5"/>
      <c r="G39" s="5"/>
      <c r="H39" s="5"/>
      <c r="I39" s="5"/>
      <c r="J39" s="5"/>
      <c r="K39" s="5"/>
    </row>
    <row r="40" spans="1:11" ht="14.25">
      <c r="A40" s="28"/>
      <c r="B40" s="5"/>
      <c r="C40" s="5"/>
      <c r="E40" s="5"/>
      <c r="F40" s="5"/>
      <c r="G40" s="5"/>
      <c r="H40" s="5"/>
      <c r="I40" s="5"/>
      <c r="J40" s="5"/>
      <c r="K40" s="5"/>
    </row>
    <row r="41" spans="1:11" ht="14.25">
      <c r="A41" s="28"/>
      <c r="B41" s="5"/>
      <c r="C41" s="5"/>
      <c r="E41" s="5"/>
      <c r="F41" s="5"/>
      <c r="G41" s="5"/>
      <c r="H41" s="5"/>
      <c r="I41" s="5"/>
      <c r="J41" s="5"/>
      <c r="K41" s="5"/>
    </row>
    <row r="42" spans="1:11" ht="14.25">
      <c r="A42" s="28"/>
      <c r="B42" s="5"/>
      <c r="C42" s="5"/>
      <c r="E42" s="5"/>
      <c r="F42" s="5"/>
      <c r="G42" s="5"/>
      <c r="H42" s="5"/>
      <c r="I42" s="5"/>
      <c r="J42" s="5"/>
      <c r="K42" s="5"/>
    </row>
    <row r="43" spans="1:11" ht="14.25">
      <c r="A43" s="28"/>
      <c r="B43" s="5"/>
      <c r="C43" s="5"/>
      <c r="E43" s="5"/>
      <c r="F43" s="5"/>
      <c r="G43" s="5"/>
      <c r="H43" s="5"/>
      <c r="I43" s="5"/>
      <c r="J43" s="5"/>
      <c r="K43" s="5"/>
    </row>
    <row r="44" spans="1:11" ht="14.25">
      <c r="A44" s="28"/>
      <c r="B44" s="5"/>
      <c r="C44" s="5"/>
      <c r="E44" s="5"/>
      <c r="F44" s="5"/>
      <c r="G44" s="5"/>
      <c r="H44" s="5"/>
      <c r="I44" s="5"/>
      <c r="J44" s="5"/>
      <c r="K44" s="5"/>
    </row>
    <row r="45" spans="1:11" ht="14.25">
      <c r="A45" s="28"/>
      <c r="B45" s="5"/>
      <c r="C45" s="5"/>
      <c r="E45" s="5"/>
      <c r="F45" s="5"/>
      <c r="G45" s="5"/>
      <c r="H45" s="5"/>
      <c r="I45" s="5"/>
      <c r="J45" s="5"/>
      <c r="K45" s="5"/>
    </row>
    <row r="46" spans="1:11" ht="14.25">
      <c r="A46" s="28"/>
      <c r="B46" s="5"/>
      <c r="C46" s="5"/>
      <c r="E46" s="5"/>
      <c r="F46" s="5"/>
      <c r="G46" s="5"/>
      <c r="H46" s="5"/>
      <c r="I46" s="5"/>
      <c r="J46" s="5"/>
      <c r="K46" s="5"/>
    </row>
    <row r="47" spans="1:11" ht="14.25">
      <c r="A47" s="28"/>
      <c r="B47" s="5"/>
      <c r="C47" s="5"/>
      <c r="E47" s="5"/>
      <c r="F47" s="5"/>
      <c r="G47" s="5"/>
      <c r="H47" s="5"/>
      <c r="I47" s="5"/>
      <c r="J47" s="5"/>
      <c r="K47" s="5"/>
    </row>
    <row r="48" spans="1:11">
      <c r="B48" s="5"/>
      <c r="C48" s="5"/>
      <c r="E48" s="5"/>
      <c r="F48" s="5"/>
      <c r="G48" s="5"/>
      <c r="H48" s="5"/>
      <c r="I48" s="5"/>
      <c r="J48" s="5"/>
      <c r="K48" s="5"/>
    </row>
    <row r="49" spans="2:11">
      <c r="B49" s="5"/>
      <c r="C49" s="5"/>
      <c r="E49" s="5"/>
      <c r="F49" s="5"/>
      <c r="G49" s="5"/>
      <c r="H49" s="5"/>
      <c r="I49" s="5"/>
      <c r="J49" s="5"/>
      <c r="K49" s="5"/>
    </row>
    <row r="50" spans="2:11">
      <c r="B50" s="5"/>
      <c r="C50" s="5"/>
      <c r="E50" s="5"/>
      <c r="F50" s="5"/>
      <c r="G50" s="5"/>
      <c r="H50" s="5"/>
      <c r="I50" s="5"/>
      <c r="J50" s="5"/>
      <c r="K50" s="5"/>
    </row>
    <row r="51" spans="2:11">
      <c r="B51" s="5"/>
      <c r="C51" s="5"/>
      <c r="E51" s="5"/>
      <c r="F51" s="5"/>
      <c r="G51" s="5"/>
      <c r="H51" s="5"/>
      <c r="I51" s="5"/>
      <c r="J51" s="5"/>
      <c r="K51" s="5"/>
    </row>
    <row r="52" spans="2:11">
      <c r="B52" s="5"/>
      <c r="C52" s="5"/>
      <c r="E52" s="5"/>
      <c r="F52" s="5"/>
      <c r="G52" s="5"/>
      <c r="H52" s="5"/>
      <c r="I52" s="5"/>
      <c r="J52" s="5"/>
      <c r="K52" s="5"/>
    </row>
    <row r="53" spans="2:11">
      <c r="B53" s="5"/>
      <c r="C53" s="5"/>
      <c r="E53" s="5"/>
      <c r="F53" s="5"/>
      <c r="G53" s="5"/>
      <c r="H53" s="5"/>
      <c r="I53" s="5"/>
      <c r="J53" s="5"/>
      <c r="K53" s="5"/>
    </row>
    <row r="54" spans="2:11">
      <c r="B54" s="5"/>
      <c r="C54" s="5"/>
      <c r="E54" s="5"/>
      <c r="F54" s="5"/>
      <c r="G54" s="5"/>
      <c r="H54" s="5"/>
      <c r="I54" s="5"/>
      <c r="J54" s="5"/>
      <c r="K54" s="5"/>
    </row>
    <row r="55" spans="2:11">
      <c r="B55" s="5"/>
      <c r="C55" s="5"/>
      <c r="E55" s="5"/>
      <c r="F55" s="5"/>
      <c r="G55" s="5"/>
      <c r="H55" s="5"/>
      <c r="I55" s="5"/>
      <c r="J55" s="5"/>
      <c r="K55" s="5"/>
    </row>
    <row r="56" spans="2:11">
      <c r="B56" s="5"/>
      <c r="C56" s="5"/>
      <c r="E56" s="5"/>
      <c r="F56" s="5"/>
      <c r="G56" s="5"/>
      <c r="H56" s="5"/>
      <c r="I56" s="5"/>
      <c r="J56" s="5"/>
      <c r="K56" s="5"/>
    </row>
    <row r="57" spans="2:11">
      <c r="B57" s="5"/>
      <c r="C57" s="5"/>
      <c r="E57" s="5"/>
      <c r="F57" s="5"/>
      <c r="G57" s="5"/>
      <c r="H57" s="5"/>
      <c r="I57" s="5"/>
      <c r="J57" s="5"/>
      <c r="K57" s="5"/>
    </row>
    <row r="58" spans="2:11">
      <c r="B58" s="5"/>
      <c r="C58" s="5"/>
      <c r="E58" s="5"/>
      <c r="F58" s="5"/>
      <c r="G58" s="5"/>
      <c r="H58" s="5"/>
      <c r="I58" s="5"/>
      <c r="J58" s="5"/>
      <c r="K58" s="5"/>
    </row>
    <row r="59" spans="2:11">
      <c r="B59" s="5"/>
      <c r="C59" s="5"/>
      <c r="E59" s="5"/>
      <c r="F59" s="5"/>
      <c r="G59" s="5"/>
      <c r="H59" s="5"/>
      <c r="I59" s="5"/>
      <c r="J59" s="5"/>
      <c r="K59" s="5"/>
    </row>
    <row r="60" spans="2:11">
      <c r="B60" s="5"/>
      <c r="C60" s="5"/>
      <c r="E60" s="5"/>
      <c r="F60" s="5"/>
      <c r="G60" s="5"/>
      <c r="H60" s="5"/>
      <c r="I60" s="5"/>
      <c r="J60" s="5"/>
      <c r="K60" s="5"/>
    </row>
    <row r="61" spans="2:11">
      <c r="B61" s="5"/>
      <c r="C61" s="5"/>
      <c r="E61" s="5"/>
      <c r="F61" s="5"/>
      <c r="G61" s="5"/>
      <c r="H61" s="5"/>
      <c r="I61" s="5"/>
      <c r="J61" s="5"/>
      <c r="K61" s="5"/>
    </row>
    <row r="62" spans="2:11">
      <c r="B62" s="5"/>
      <c r="C62" s="5"/>
      <c r="E62" s="5"/>
      <c r="F62" s="5"/>
      <c r="G62" s="5"/>
      <c r="H62" s="5"/>
      <c r="I62" s="5"/>
      <c r="J62" s="5"/>
      <c r="K62" s="5"/>
    </row>
    <row r="63" spans="2:11">
      <c r="B63" s="5"/>
      <c r="C63" s="5"/>
      <c r="E63" s="5"/>
      <c r="F63" s="5"/>
      <c r="G63" s="5"/>
      <c r="H63" s="5"/>
      <c r="I63" s="5"/>
      <c r="J63" s="5"/>
      <c r="K63" s="5"/>
    </row>
    <row r="64" spans="2:11">
      <c r="B64" s="5"/>
      <c r="C64" s="5"/>
      <c r="E64" s="5"/>
      <c r="F64" s="5"/>
      <c r="G64" s="5"/>
      <c r="H64" s="5"/>
      <c r="I64" s="5"/>
      <c r="J64" s="5"/>
      <c r="K64" s="5"/>
    </row>
    <row r="65" spans="2:11">
      <c r="B65" s="5"/>
      <c r="C65" s="5"/>
      <c r="E65" s="5"/>
      <c r="F65" s="5"/>
      <c r="G65" s="5"/>
      <c r="H65" s="5"/>
      <c r="I65" s="5"/>
      <c r="J65" s="5"/>
      <c r="K65" s="5"/>
    </row>
    <row r="66" spans="2:11">
      <c r="B66" s="5"/>
      <c r="C66" s="5"/>
      <c r="E66" s="5"/>
      <c r="F66" s="5"/>
      <c r="G66" s="5"/>
      <c r="H66" s="5"/>
      <c r="I66" s="5"/>
      <c r="J66" s="5"/>
      <c r="K66" s="5"/>
    </row>
    <row r="67" spans="2:11">
      <c r="B67" s="5"/>
      <c r="C67" s="5"/>
      <c r="E67" s="5"/>
      <c r="F67" s="5"/>
      <c r="G67" s="5"/>
      <c r="H67" s="5"/>
      <c r="I67" s="5"/>
      <c r="J67" s="5"/>
      <c r="K67" s="5"/>
    </row>
    <row r="68" spans="2:11">
      <c r="B68" s="5"/>
      <c r="C68" s="5"/>
      <c r="E68" s="5"/>
      <c r="F68" s="5"/>
      <c r="G68" s="5"/>
      <c r="H68" s="5"/>
      <c r="I68" s="5"/>
      <c r="J68" s="5"/>
      <c r="K68" s="5"/>
    </row>
    <row r="69" spans="2:11">
      <c r="B69" s="5"/>
      <c r="C69" s="5"/>
      <c r="E69" s="5"/>
      <c r="F69" s="5"/>
      <c r="G69" s="5"/>
      <c r="H69" s="5"/>
      <c r="I69" s="5"/>
      <c r="J69" s="5"/>
      <c r="K69" s="5"/>
    </row>
    <row r="70" spans="2:11">
      <c r="B70" s="5"/>
      <c r="C70" s="5"/>
      <c r="E70" s="5"/>
      <c r="F70" s="5"/>
      <c r="G70" s="5"/>
      <c r="H70" s="5"/>
      <c r="I70" s="5"/>
      <c r="J70" s="5"/>
      <c r="K70" s="5"/>
    </row>
    <row r="71" spans="2:11">
      <c r="B71" s="5"/>
      <c r="C71" s="5"/>
      <c r="E71" s="5"/>
      <c r="F71" s="5"/>
      <c r="G71" s="5"/>
      <c r="H71" s="5"/>
      <c r="I71" s="5"/>
      <c r="J71" s="5"/>
      <c r="K71" s="5"/>
    </row>
    <row r="72" spans="2:11">
      <c r="B72" s="5"/>
      <c r="C72" s="5"/>
      <c r="E72" s="5"/>
      <c r="F72" s="5"/>
      <c r="G72" s="5"/>
      <c r="H72" s="5"/>
      <c r="I72" s="5"/>
      <c r="J72" s="5"/>
      <c r="K72" s="5"/>
    </row>
    <row r="73" spans="2:11">
      <c r="B73" s="5"/>
      <c r="C73" s="5"/>
      <c r="E73" s="5"/>
      <c r="F73" s="5"/>
      <c r="G73" s="5"/>
      <c r="H73" s="5"/>
      <c r="I73" s="5"/>
      <c r="J73" s="5"/>
      <c r="K73" s="5"/>
    </row>
    <row r="74" spans="2:11">
      <c r="B74" s="5"/>
      <c r="C74" s="5"/>
      <c r="E74" s="5"/>
      <c r="F74" s="5"/>
      <c r="G74" s="5"/>
      <c r="H74" s="5"/>
      <c r="I74" s="5"/>
      <c r="J74" s="5"/>
      <c r="K74" s="5"/>
    </row>
    <row r="75" spans="2:11">
      <c r="B75" s="5"/>
      <c r="C75" s="5"/>
      <c r="E75" s="5"/>
      <c r="F75" s="5"/>
      <c r="G75" s="5"/>
      <c r="H75" s="5"/>
      <c r="I75" s="5"/>
      <c r="J75" s="5"/>
      <c r="K75" s="5"/>
    </row>
    <row r="76" spans="2:11">
      <c r="B76" s="5"/>
      <c r="C76" s="5"/>
      <c r="E76" s="5"/>
      <c r="F76" s="5"/>
      <c r="G76" s="5"/>
      <c r="H76" s="5"/>
      <c r="I76" s="5"/>
      <c r="J76" s="5"/>
      <c r="K76" s="5"/>
    </row>
    <row r="77" spans="2:11">
      <c r="B77" s="5"/>
      <c r="C77" s="5"/>
      <c r="E77" s="5"/>
      <c r="F77" s="5"/>
      <c r="G77" s="5"/>
      <c r="H77" s="5"/>
      <c r="I77" s="5"/>
      <c r="J77" s="5"/>
      <c r="K77" s="5"/>
    </row>
    <row r="78" spans="2:11">
      <c r="B78" s="5"/>
      <c r="C78" s="5"/>
      <c r="E78" s="5"/>
      <c r="F78" s="5"/>
      <c r="G78" s="5"/>
      <c r="H78" s="5"/>
      <c r="I78" s="5"/>
      <c r="J78" s="5"/>
      <c r="K78" s="5"/>
    </row>
    <row r="79" spans="2:11">
      <c r="B79" s="5"/>
      <c r="C79" s="5"/>
      <c r="E79" s="5"/>
      <c r="F79" s="5"/>
      <c r="G79" s="5"/>
      <c r="H79" s="5"/>
      <c r="I79" s="5"/>
      <c r="J79" s="5"/>
      <c r="K79" s="5"/>
    </row>
    <row r="80" spans="2:11">
      <c r="B80" s="5"/>
      <c r="C80" s="5"/>
      <c r="E80" s="5"/>
      <c r="F80" s="5"/>
      <c r="G80" s="5"/>
      <c r="H80" s="5"/>
      <c r="I80" s="5"/>
      <c r="J80" s="5"/>
      <c r="K80" s="5"/>
    </row>
    <row r="81" spans="2:11">
      <c r="B81" s="5"/>
      <c r="C81" s="5"/>
      <c r="E81" s="5"/>
      <c r="F81" s="5"/>
      <c r="G81" s="5"/>
      <c r="H81" s="5"/>
      <c r="I81" s="5"/>
      <c r="J81" s="5"/>
      <c r="K81" s="5"/>
    </row>
    <row r="82" spans="2:11">
      <c r="B82" s="5"/>
      <c r="C82" s="5"/>
      <c r="E82" s="5"/>
      <c r="F82" s="5"/>
      <c r="G82" s="5"/>
      <c r="H82" s="5"/>
      <c r="I82" s="5"/>
      <c r="J82" s="5"/>
      <c r="K82" s="5"/>
    </row>
    <row r="83" spans="2:11">
      <c r="B83" s="5"/>
      <c r="C83" s="5"/>
      <c r="E83" s="5"/>
      <c r="F83" s="5"/>
      <c r="G83" s="5"/>
      <c r="H83" s="5"/>
      <c r="I83" s="5"/>
      <c r="J83" s="5"/>
      <c r="K83" s="5"/>
    </row>
    <row r="84" spans="2:11">
      <c r="B84" s="5"/>
      <c r="C84" s="5"/>
      <c r="E84" s="5"/>
      <c r="F84" s="5"/>
      <c r="G84" s="5"/>
      <c r="H84" s="5"/>
      <c r="I84" s="5"/>
      <c r="J84" s="5"/>
      <c r="K84" s="5"/>
    </row>
    <row r="85" spans="2:11">
      <c r="B85" s="5"/>
      <c r="C85" s="5"/>
      <c r="E85" s="5"/>
      <c r="F85" s="5"/>
      <c r="G85" s="5"/>
      <c r="H85" s="5"/>
      <c r="I85" s="5"/>
      <c r="J85" s="5"/>
      <c r="K85" s="5"/>
    </row>
    <row r="86" spans="2:11">
      <c r="B86" s="5"/>
      <c r="C86" s="5"/>
      <c r="E86" s="5"/>
      <c r="F86" s="5"/>
      <c r="G86" s="5"/>
      <c r="H86" s="5"/>
      <c r="I86" s="5"/>
      <c r="J86" s="5"/>
      <c r="K86" s="5"/>
    </row>
    <row r="87" spans="2:11">
      <c r="B87" s="5"/>
      <c r="C87" s="5"/>
      <c r="E87" s="5"/>
      <c r="F87" s="5"/>
      <c r="G87" s="5"/>
      <c r="H87" s="5"/>
      <c r="I87" s="5"/>
      <c r="J87" s="5"/>
      <c r="K87" s="5"/>
    </row>
    <row r="88" spans="2:11">
      <c r="B88" s="5"/>
      <c r="C88" s="5"/>
      <c r="E88" s="5"/>
      <c r="F88" s="5"/>
      <c r="G88" s="5"/>
      <c r="H88" s="5"/>
      <c r="I88" s="5"/>
      <c r="J88" s="5"/>
      <c r="K88" s="5"/>
    </row>
    <row r="89" spans="2:11">
      <c r="B89" s="5"/>
      <c r="C89" s="5"/>
      <c r="E89" s="5"/>
      <c r="F89" s="5"/>
      <c r="G89" s="5"/>
      <c r="H89" s="5"/>
      <c r="I89" s="5"/>
      <c r="J89" s="5"/>
      <c r="K89" s="5"/>
    </row>
    <row r="90" spans="2:11">
      <c r="B90" s="5"/>
      <c r="C90" s="5"/>
      <c r="E90" s="5"/>
      <c r="F90" s="5"/>
      <c r="G90" s="5"/>
      <c r="H90" s="5"/>
      <c r="I90" s="5"/>
      <c r="J90" s="5"/>
      <c r="K90" s="5"/>
    </row>
    <row r="91" spans="2:11">
      <c r="B91" s="5"/>
      <c r="C91" s="5"/>
      <c r="E91" s="5"/>
      <c r="F91" s="5"/>
      <c r="G91" s="5"/>
      <c r="H91" s="5"/>
      <c r="I91" s="5"/>
      <c r="J91" s="5"/>
      <c r="K91" s="5"/>
    </row>
    <row r="92" spans="2:11">
      <c r="B92" s="5"/>
      <c r="C92" s="5"/>
      <c r="E92" s="5"/>
      <c r="F92" s="5"/>
      <c r="G92" s="5"/>
      <c r="H92" s="5"/>
      <c r="I92" s="5"/>
      <c r="J92" s="5"/>
      <c r="K92" s="5"/>
    </row>
    <row r="93" spans="2:11">
      <c r="B93" s="5"/>
      <c r="C93" s="5"/>
      <c r="E93" s="5"/>
      <c r="F93" s="5"/>
      <c r="G93" s="5"/>
      <c r="H93" s="5"/>
      <c r="I93" s="5"/>
      <c r="J93" s="5"/>
      <c r="K93" s="5"/>
    </row>
    <row r="94" spans="2:11">
      <c r="B94" s="5"/>
      <c r="C94" s="5"/>
      <c r="E94" s="5"/>
      <c r="F94" s="5"/>
      <c r="G94" s="5"/>
      <c r="H94" s="5"/>
      <c r="I94" s="5"/>
      <c r="J94" s="5"/>
      <c r="K94" s="5"/>
    </row>
    <row r="95" spans="2:11">
      <c r="B95" s="5"/>
      <c r="C95" s="5"/>
      <c r="E95" s="5"/>
      <c r="F95" s="5"/>
      <c r="G95" s="5"/>
      <c r="H95" s="5"/>
      <c r="I95" s="5"/>
      <c r="J95" s="5"/>
      <c r="K95" s="5"/>
    </row>
    <row r="96" spans="2:11">
      <c r="B96" s="5"/>
      <c r="C96" s="5"/>
      <c r="E96" s="5"/>
      <c r="F96" s="5"/>
      <c r="G96" s="5"/>
      <c r="H96" s="5"/>
      <c r="I96" s="5"/>
      <c r="J96" s="5"/>
      <c r="K96" s="5"/>
    </row>
    <row r="97" spans="2:11">
      <c r="B97" s="5"/>
      <c r="C97" s="5"/>
      <c r="E97" s="5"/>
      <c r="F97" s="5"/>
      <c r="G97" s="5"/>
      <c r="H97" s="5"/>
      <c r="I97" s="5"/>
      <c r="J97" s="5"/>
      <c r="K97" s="5"/>
    </row>
    <row r="98" spans="2:11">
      <c r="B98" s="5"/>
      <c r="C98" s="5"/>
      <c r="E98" s="5"/>
      <c r="F98" s="5"/>
      <c r="G98" s="5"/>
      <c r="H98" s="5"/>
      <c r="I98" s="5"/>
      <c r="J98" s="5"/>
      <c r="K98" s="5"/>
    </row>
    <row r="99" spans="2:11">
      <c r="B99" s="5"/>
      <c r="C99" s="5"/>
      <c r="E99" s="5"/>
      <c r="F99" s="5"/>
      <c r="G99" s="5"/>
      <c r="H99" s="5"/>
      <c r="I99" s="5"/>
      <c r="J99" s="5"/>
      <c r="K99" s="5"/>
    </row>
    <row r="100" spans="2:11">
      <c r="B100" s="5"/>
      <c r="C100" s="5"/>
      <c r="E100" s="5"/>
      <c r="F100" s="5"/>
      <c r="G100" s="5"/>
      <c r="H100" s="5"/>
      <c r="I100" s="5"/>
      <c r="J100" s="5"/>
      <c r="K100" s="5"/>
    </row>
    <row r="101" spans="2:11">
      <c r="B101" s="5"/>
      <c r="C101" s="5"/>
      <c r="E101" s="5"/>
      <c r="F101" s="5"/>
      <c r="G101" s="5"/>
      <c r="H101" s="5"/>
      <c r="I101" s="5"/>
      <c r="J101" s="5"/>
      <c r="K101" s="5"/>
    </row>
    <row r="102" spans="2:11">
      <c r="B102" s="5"/>
      <c r="C102" s="5"/>
      <c r="E102" s="5"/>
      <c r="F102" s="5"/>
      <c r="G102" s="5"/>
      <c r="H102" s="5"/>
      <c r="I102" s="5"/>
      <c r="J102" s="5"/>
      <c r="K102" s="5"/>
    </row>
    <row r="103" spans="2:11">
      <c r="B103" s="5"/>
      <c r="C103" s="5"/>
      <c r="E103" s="5"/>
      <c r="F103" s="5"/>
      <c r="G103" s="5"/>
      <c r="H103" s="5"/>
      <c r="I103" s="5"/>
      <c r="J103" s="5"/>
      <c r="K103" s="5"/>
    </row>
    <row r="104" spans="2:11">
      <c r="B104" s="5"/>
      <c r="C104" s="5"/>
      <c r="E104" s="5"/>
      <c r="F104" s="5"/>
      <c r="G104" s="5"/>
      <c r="H104" s="5"/>
      <c r="I104" s="5"/>
      <c r="J104" s="5"/>
      <c r="K104" s="5"/>
    </row>
    <row r="105" spans="2:11">
      <c r="B105" s="5"/>
      <c r="C105" s="5"/>
      <c r="E105" s="5"/>
      <c r="F105" s="5"/>
      <c r="G105" s="5"/>
      <c r="H105" s="5"/>
      <c r="I105" s="5"/>
      <c r="J105" s="5"/>
      <c r="K105" s="5"/>
    </row>
    <row r="106" spans="2:11">
      <c r="B106" s="5"/>
      <c r="C106" s="5"/>
      <c r="E106" s="5"/>
      <c r="F106" s="5"/>
      <c r="G106" s="5"/>
      <c r="H106" s="5"/>
      <c r="I106" s="5"/>
      <c r="J106" s="5"/>
      <c r="K106" s="5"/>
    </row>
    <row r="107" spans="2:11">
      <c r="B107" s="5"/>
      <c r="C107" s="5"/>
      <c r="E107" s="5"/>
      <c r="F107" s="5"/>
      <c r="G107" s="5"/>
      <c r="H107" s="5"/>
      <c r="I107" s="5"/>
      <c r="J107" s="5"/>
      <c r="K107" s="5"/>
    </row>
    <row r="108" spans="2:11">
      <c r="B108" s="5"/>
      <c r="C108" s="5"/>
      <c r="E108" s="5"/>
      <c r="F108" s="5"/>
      <c r="G108" s="5"/>
      <c r="H108" s="5"/>
      <c r="I108" s="5"/>
      <c r="J108" s="5"/>
      <c r="K108" s="5"/>
    </row>
    <row r="109" spans="2:11">
      <c r="B109" s="5"/>
      <c r="C109" s="5"/>
      <c r="E109" s="5"/>
      <c r="F109" s="5"/>
      <c r="G109" s="5"/>
      <c r="H109" s="5"/>
      <c r="I109" s="5"/>
      <c r="J109" s="5"/>
      <c r="K109" s="5"/>
    </row>
    <row r="110" spans="2:11">
      <c r="B110" s="5"/>
      <c r="C110" s="5"/>
      <c r="E110" s="5"/>
      <c r="F110" s="5"/>
      <c r="G110" s="5"/>
      <c r="H110" s="5"/>
      <c r="I110" s="5"/>
      <c r="J110" s="5"/>
      <c r="K110" s="5"/>
    </row>
    <row r="111" spans="2:11">
      <c r="B111" s="5"/>
      <c r="C111" s="5"/>
      <c r="E111" s="5"/>
      <c r="F111" s="5"/>
      <c r="G111" s="5"/>
      <c r="H111" s="5"/>
      <c r="I111" s="5"/>
      <c r="J111" s="5"/>
      <c r="K111" s="5"/>
    </row>
    <row r="112" spans="2:11">
      <c r="B112" s="5"/>
      <c r="C112" s="5"/>
      <c r="E112" s="5"/>
      <c r="F112" s="5"/>
      <c r="G112" s="5"/>
      <c r="H112" s="5"/>
      <c r="I112" s="5"/>
      <c r="J112" s="5"/>
      <c r="K112" s="5"/>
    </row>
    <row r="113" spans="2:11">
      <c r="B113" s="5"/>
      <c r="C113" s="5"/>
      <c r="E113" s="5"/>
      <c r="F113" s="5"/>
      <c r="G113" s="5"/>
      <c r="H113" s="5"/>
      <c r="I113" s="5"/>
      <c r="J113" s="5"/>
      <c r="K113" s="5"/>
    </row>
    <row r="114" spans="2:11">
      <c r="B114" s="5"/>
      <c r="C114" s="5"/>
      <c r="E114" s="5"/>
      <c r="F114" s="5"/>
      <c r="G114" s="5"/>
      <c r="H114" s="5"/>
      <c r="I114" s="5"/>
      <c r="J114" s="5"/>
      <c r="K114" s="5"/>
    </row>
    <row r="115" spans="2:11">
      <c r="B115" s="5"/>
      <c r="C115" s="5"/>
      <c r="E115" s="5"/>
      <c r="F115" s="5"/>
      <c r="G115" s="5"/>
      <c r="H115" s="5"/>
      <c r="I115" s="5"/>
      <c r="J115" s="5"/>
      <c r="K115" s="5"/>
    </row>
    <row r="116" spans="2:11">
      <c r="B116" s="5"/>
      <c r="C116" s="5"/>
      <c r="E116" s="5"/>
      <c r="F116" s="5"/>
      <c r="G116" s="5"/>
      <c r="H116" s="5"/>
      <c r="I116" s="5"/>
      <c r="J116" s="5"/>
      <c r="K116" s="5"/>
    </row>
    <row r="117" spans="2:11">
      <c r="B117" s="5"/>
      <c r="C117" s="5"/>
      <c r="E117" s="5"/>
      <c r="F117" s="5"/>
      <c r="G117" s="5"/>
      <c r="H117" s="5"/>
      <c r="I117" s="5"/>
      <c r="J117" s="5"/>
      <c r="K117" s="5"/>
    </row>
    <row r="118" spans="2:11">
      <c r="B118" s="5"/>
      <c r="C118" s="5"/>
      <c r="E118" s="5"/>
      <c r="F118" s="5"/>
      <c r="G118" s="5"/>
      <c r="H118" s="5"/>
      <c r="I118" s="5"/>
      <c r="J118" s="5"/>
      <c r="K118" s="5"/>
    </row>
    <row r="119" spans="2:11">
      <c r="B119" s="5"/>
      <c r="C119" s="5"/>
      <c r="E119" s="5"/>
      <c r="F119" s="5"/>
      <c r="G119" s="5"/>
      <c r="H119" s="5"/>
      <c r="I119" s="5"/>
      <c r="J119" s="5"/>
      <c r="K119" s="5"/>
    </row>
    <row r="120" spans="2:11">
      <c r="B120" s="5"/>
      <c r="C120" s="5"/>
      <c r="E120" s="5"/>
      <c r="F120" s="5"/>
      <c r="G120" s="5"/>
      <c r="H120" s="5"/>
      <c r="I120" s="5"/>
      <c r="J120" s="5"/>
      <c r="K120" s="5"/>
    </row>
    <row r="121" spans="2:11">
      <c r="B121" s="5"/>
      <c r="C121" s="5"/>
      <c r="E121" s="5"/>
      <c r="F121" s="5"/>
      <c r="G121" s="5"/>
      <c r="H121" s="5"/>
      <c r="I121" s="5"/>
      <c r="J121" s="5"/>
      <c r="K121" s="5"/>
    </row>
    <row r="122" spans="2:11">
      <c r="B122" s="5"/>
      <c r="C122" s="5"/>
      <c r="E122" s="5"/>
      <c r="F122" s="5"/>
      <c r="G122" s="5"/>
      <c r="H122" s="5"/>
      <c r="I122" s="5"/>
      <c r="J122" s="5"/>
      <c r="K122" s="5"/>
    </row>
    <row r="123" spans="2:11">
      <c r="B123" s="5"/>
      <c r="C123" s="5"/>
      <c r="E123" s="5"/>
      <c r="F123" s="5"/>
      <c r="G123" s="5"/>
      <c r="H123" s="5"/>
      <c r="I123" s="5"/>
      <c r="J123" s="5"/>
      <c r="K123" s="5"/>
    </row>
    <row r="124" spans="2:11">
      <c r="B124" s="5"/>
      <c r="C124" s="5"/>
      <c r="E124" s="5"/>
      <c r="F124" s="5"/>
      <c r="G124" s="5"/>
      <c r="H124" s="5"/>
      <c r="I124" s="5"/>
      <c r="J124" s="5"/>
      <c r="K124" s="5"/>
    </row>
    <row r="125" spans="2:11">
      <c r="B125" s="5"/>
      <c r="C125" s="5"/>
      <c r="E125" s="5"/>
      <c r="F125" s="5"/>
      <c r="G125" s="5"/>
      <c r="H125" s="5"/>
      <c r="I125" s="5"/>
      <c r="J125" s="5"/>
      <c r="K125" s="5"/>
    </row>
    <row r="126" spans="2:11">
      <c r="B126" s="5"/>
      <c r="C126" s="5"/>
      <c r="E126" s="5"/>
      <c r="F126" s="5"/>
      <c r="G126" s="5"/>
      <c r="H126" s="5"/>
      <c r="I126" s="5"/>
      <c r="J126" s="5"/>
      <c r="K126" s="5"/>
    </row>
    <row r="127" spans="2:11">
      <c r="B127" s="5"/>
      <c r="C127" s="5"/>
      <c r="E127" s="5"/>
      <c r="F127" s="5"/>
      <c r="G127" s="5"/>
      <c r="H127" s="5"/>
      <c r="I127" s="5"/>
      <c r="J127" s="5"/>
      <c r="K127" s="5"/>
    </row>
    <row r="128" spans="2:11">
      <c r="B128" s="5"/>
      <c r="C128" s="5"/>
      <c r="E128" s="5"/>
      <c r="F128" s="5"/>
      <c r="G128" s="5"/>
      <c r="H128" s="5"/>
      <c r="I128" s="5"/>
      <c r="J128" s="5"/>
      <c r="K128" s="5"/>
    </row>
    <row r="129" spans="2:11">
      <c r="B129" s="5"/>
      <c r="C129" s="5"/>
      <c r="E129" s="5"/>
      <c r="F129" s="5"/>
      <c r="G129" s="5"/>
      <c r="H129" s="5"/>
      <c r="I129" s="5"/>
      <c r="J129" s="5"/>
      <c r="K129" s="5"/>
    </row>
    <row r="130" spans="2:11">
      <c r="B130" s="5"/>
      <c r="C130" s="5"/>
      <c r="E130" s="5"/>
      <c r="F130" s="5"/>
      <c r="G130" s="5"/>
      <c r="H130" s="5"/>
      <c r="I130" s="5"/>
      <c r="J130" s="5"/>
      <c r="K130" s="5"/>
    </row>
    <row r="131" spans="2:11">
      <c r="B131" s="5"/>
      <c r="C131" s="5"/>
      <c r="E131" s="5"/>
      <c r="F131" s="5"/>
      <c r="G131" s="5"/>
      <c r="H131" s="5"/>
      <c r="I131" s="5"/>
      <c r="J131" s="5"/>
      <c r="K131" s="5"/>
    </row>
    <row r="132" spans="2:11">
      <c r="B132" s="5"/>
      <c r="C132" s="5"/>
      <c r="E132" s="5"/>
      <c r="F132" s="5"/>
      <c r="G132" s="5"/>
      <c r="H132" s="5"/>
      <c r="I132" s="5"/>
      <c r="J132" s="5"/>
      <c r="K132" s="5"/>
    </row>
    <row r="133" spans="2:11">
      <c r="B133" s="5"/>
      <c r="C133" s="5"/>
      <c r="E133" s="5"/>
      <c r="F133" s="5"/>
      <c r="G133" s="5"/>
      <c r="H133" s="5"/>
      <c r="I133" s="5"/>
      <c r="J133" s="5"/>
      <c r="K133" s="5"/>
    </row>
    <row r="134" spans="2:11">
      <c r="B134" s="5"/>
      <c r="C134" s="5"/>
      <c r="E134" s="5"/>
      <c r="F134" s="5"/>
      <c r="G134" s="5"/>
      <c r="H134" s="5"/>
      <c r="I134" s="5"/>
      <c r="J134" s="5"/>
      <c r="K134" s="5"/>
    </row>
    <row r="135" spans="2:11">
      <c r="B135" s="5"/>
      <c r="C135" s="5"/>
      <c r="E135" s="5"/>
      <c r="F135" s="5"/>
      <c r="G135" s="5"/>
      <c r="H135" s="5"/>
      <c r="I135" s="5"/>
      <c r="J135" s="5"/>
      <c r="K135" s="5"/>
    </row>
    <row r="136" spans="2:11">
      <c r="B136" s="5"/>
      <c r="C136" s="5"/>
      <c r="E136" s="5"/>
      <c r="F136" s="5"/>
      <c r="G136" s="5"/>
      <c r="H136" s="5"/>
      <c r="I136" s="5"/>
      <c r="J136" s="5"/>
      <c r="K136" s="5"/>
    </row>
    <row r="137" spans="2:11">
      <c r="B137" s="5"/>
      <c r="C137" s="5"/>
      <c r="E137" s="5"/>
      <c r="F137" s="5"/>
      <c r="G137" s="5"/>
      <c r="H137" s="5"/>
      <c r="I137" s="5"/>
      <c r="J137" s="5"/>
      <c r="K137" s="5"/>
    </row>
    <row r="138" spans="2:11">
      <c r="B138" s="5"/>
      <c r="C138" s="5"/>
      <c r="E138" s="5"/>
      <c r="F138" s="5"/>
      <c r="G138" s="5"/>
      <c r="H138" s="5"/>
      <c r="I138" s="5"/>
      <c r="J138" s="5"/>
      <c r="K138" s="5"/>
    </row>
    <row r="139" spans="2:11">
      <c r="B139" s="5"/>
      <c r="C139" s="5"/>
      <c r="E139" s="5"/>
      <c r="F139" s="5"/>
      <c r="G139" s="5"/>
      <c r="H139" s="5"/>
      <c r="I139" s="5"/>
      <c r="J139" s="5"/>
      <c r="K139" s="5"/>
    </row>
    <row r="140" spans="2:11">
      <c r="B140" s="5"/>
      <c r="C140" s="5"/>
      <c r="E140" s="5"/>
      <c r="F140" s="5"/>
      <c r="G140" s="5"/>
      <c r="H140" s="5"/>
      <c r="I140" s="5"/>
      <c r="J140" s="5"/>
      <c r="K140" s="5"/>
    </row>
    <row r="141" spans="2:11">
      <c r="B141" s="5"/>
      <c r="C141" s="5"/>
      <c r="E141" s="5"/>
      <c r="F141" s="5"/>
      <c r="G141" s="5"/>
      <c r="H141" s="5"/>
      <c r="I141" s="5"/>
      <c r="J141" s="5"/>
      <c r="K141" s="5"/>
    </row>
    <row r="142" spans="2:11">
      <c r="B142" s="5"/>
      <c r="C142" s="5"/>
      <c r="E142" s="5"/>
      <c r="F142" s="5"/>
      <c r="G142" s="5"/>
      <c r="H142" s="5"/>
      <c r="I142" s="5"/>
      <c r="J142" s="5"/>
      <c r="K142" s="5"/>
    </row>
    <row r="143" spans="2:11">
      <c r="B143" s="5"/>
      <c r="C143" s="5"/>
      <c r="E143" s="5"/>
      <c r="F143" s="5"/>
      <c r="G143" s="5"/>
      <c r="H143" s="5"/>
      <c r="I143" s="5"/>
      <c r="J143" s="5"/>
      <c r="K143" s="5"/>
    </row>
    <row r="144" spans="2:11">
      <c r="B144" s="5"/>
      <c r="C144" s="5"/>
      <c r="E144" s="5"/>
      <c r="F144" s="5"/>
      <c r="G144" s="5"/>
      <c r="H144" s="5"/>
      <c r="I144" s="5"/>
      <c r="J144" s="5"/>
      <c r="K144" s="5"/>
    </row>
    <row r="145" spans="2:11">
      <c r="B145" s="5"/>
      <c r="C145" s="5"/>
      <c r="E145" s="5"/>
      <c r="F145" s="5"/>
      <c r="G145" s="5"/>
      <c r="H145" s="5"/>
      <c r="I145" s="5"/>
      <c r="J145" s="5"/>
      <c r="K145" s="5"/>
    </row>
    <row r="146" spans="2:11">
      <c r="B146" s="5"/>
      <c r="C146" s="5"/>
      <c r="E146" s="5"/>
      <c r="F146" s="5"/>
      <c r="G146" s="5"/>
      <c r="H146" s="5"/>
      <c r="I146" s="5"/>
      <c r="J146" s="5"/>
      <c r="K146" s="5"/>
    </row>
    <row r="147" spans="2:11">
      <c r="B147" s="5"/>
      <c r="C147" s="5"/>
      <c r="E147" s="5"/>
      <c r="F147" s="5"/>
      <c r="G147" s="5"/>
      <c r="H147" s="5"/>
      <c r="I147" s="5"/>
      <c r="J147" s="5"/>
      <c r="K147" s="5"/>
    </row>
    <row r="148" spans="2:11">
      <c r="B148" s="5"/>
      <c r="C148" s="5"/>
      <c r="E148" s="5"/>
      <c r="F148" s="5"/>
      <c r="G148" s="5"/>
      <c r="H148" s="5"/>
      <c r="I148" s="5"/>
      <c r="J148" s="5"/>
      <c r="K148" s="5"/>
    </row>
    <row r="149" spans="2:11">
      <c r="B149" s="5"/>
      <c r="C149" s="5"/>
      <c r="E149" s="5"/>
      <c r="F149" s="5"/>
      <c r="G149" s="5"/>
      <c r="H149" s="5"/>
      <c r="I149" s="5"/>
      <c r="J149" s="5"/>
      <c r="K149" s="5"/>
    </row>
    <row r="150" spans="2:11">
      <c r="B150" s="5"/>
      <c r="C150" s="5"/>
      <c r="E150" s="5"/>
      <c r="F150" s="5"/>
      <c r="G150" s="5"/>
      <c r="H150" s="5"/>
      <c r="I150" s="5"/>
      <c r="J150" s="5"/>
      <c r="K150" s="5"/>
    </row>
    <row r="151" spans="2:11">
      <c r="B151" s="5"/>
      <c r="C151" s="5"/>
      <c r="E151" s="5"/>
      <c r="F151" s="5"/>
      <c r="G151" s="5"/>
      <c r="H151" s="5"/>
      <c r="I151" s="5"/>
      <c r="J151" s="5"/>
      <c r="K151" s="5"/>
    </row>
    <row r="152" spans="2:11">
      <c r="B152" s="5"/>
      <c r="C152" s="5"/>
      <c r="E152" s="5"/>
      <c r="F152" s="5"/>
      <c r="G152" s="5"/>
      <c r="H152" s="5"/>
      <c r="I152" s="5"/>
      <c r="J152" s="5"/>
      <c r="K152" s="5"/>
    </row>
    <row r="153" spans="2:11">
      <c r="B153" s="5"/>
      <c r="C153" s="5"/>
      <c r="E153" s="5"/>
      <c r="F153" s="5"/>
      <c r="G153" s="5"/>
      <c r="H153" s="5"/>
      <c r="I153" s="5"/>
      <c r="J153" s="5"/>
      <c r="K153" s="5"/>
    </row>
    <row r="154" spans="2:11">
      <c r="B154" s="5"/>
      <c r="C154" s="5"/>
      <c r="E154" s="5"/>
      <c r="F154" s="5"/>
      <c r="G154" s="5"/>
      <c r="H154" s="5"/>
      <c r="I154" s="5"/>
      <c r="J154" s="5"/>
      <c r="K154" s="5"/>
    </row>
    <row r="155" spans="2:11">
      <c r="B155" s="5"/>
      <c r="C155" s="5"/>
      <c r="E155" s="5"/>
      <c r="F155" s="5"/>
      <c r="G155" s="5"/>
      <c r="H155" s="5"/>
      <c r="I155" s="5"/>
      <c r="J155" s="5"/>
      <c r="K155" s="5"/>
    </row>
    <row r="156" spans="2:11">
      <c r="B156" s="5"/>
      <c r="C156" s="5"/>
      <c r="E156" s="5"/>
      <c r="F156" s="5"/>
      <c r="G156" s="5"/>
      <c r="H156" s="5"/>
      <c r="I156" s="5"/>
      <c r="J156" s="5"/>
      <c r="K156" s="5"/>
    </row>
    <row r="157" spans="2:11">
      <c r="B157" s="5"/>
      <c r="C157" s="5"/>
      <c r="E157" s="5"/>
      <c r="F157" s="5"/>
      <c r="G157" s="5"/>
      <c r="H157" s="5"/>
      <c r="I157" s="5"/>
      <c r="J157" s="5"/>
      <c r="K157" s="5"/>
    </row>
    <row r="158" spans="2:11">
      <c r="B158" s="5"/>
      <c r="C158" s="5"/>
      <c r="E158" s="5"/>
      <c r="F158" s="5"/>
      <c r="G158" s="5"/>
      <c r="H158" s="5"/>
      <c r="I158" s="5"/>
      <c r="J158" s="5"/>
      <c r="K158" s="5"/>
    </row>
    <row r="159" spans="2:11">
      <c r="B159" s="5"/>
      <c r="C159" s="5"/>
      <c r="E159" s="5"/>
      <c r="F159" s="5"/>
      <c r="G159" s="5"/>
      <c r="H159" s="5"/>
      <c r="I159" s="5"/>
      <c r="J159" s="5"/>
      <c r="K159" s="5"/>
    </row>
    <row r="160" spans="2:11">
      <c r="B160" s="5"/>
      <c r="C160" s="5"/>
      <c r="E160" s="5"/>
      <c r="F160" s="5"/>
      <c r="G160" s="5"/>
      <c r="H160" s="5"/>
      <c r="I160" s="5"/>
      <c r="J160" s="5"/>
      <c r="K160" s="5"/>
    </row>
    <row r="161" spans="2:11">
      <c r="B161" s="5"/>
      <c r="C161" s="5"/>
      <c r="E161" s="5"/>
      <c r="F161" s="5"/>
      <c r="G161" s="5"/>
      <c r="H161" s="5"/>
      <c r="I161" s="5"/>
      <c r="J161" s="5"/>
      <c r="K161" s="5"/>
    </row>
    <row r="162" spans="2:11">
      <c r="B162" s="5"/>
      <c r="C162" s="5"/>
      <c r="E162" s="5"/>
      <c r="F162" s="5"/>
      <c r="G162" s="5"/>
      <c r="H162" s="5"/>
      <c r="I162" s="5"/>
      <c r="J162" s="5"/>
      <c r="K162" s="5"/>
    </row>
    <row r="163" spans="2:11">
      <c r="B163" s="5"/>
      <c r="C163" s="5"/>
      <c r="E163" s="5"/>
      <c r="F163" s="5"/>
      <c r="G163" s="5"/>
      <c r="H163" s="5"/>
      <c r="I163" s="5"/>
      <c r="J163" s="5"/>
      <c r="K163" s="5"/>
    </row>
    <row r="164" spans="2:11">
      <c r="B164" s="5"/>
      <c r="C164" s="5"/>
      <c r="E164" s="5"/>
      <c r="F164" s="5"/>
      <c r="G164" s="5"/>
      <c r="H164" s="5"/>
      <c r="I164" s="5"/>
      <c r="J164" s="5"/>
      <c r="K164" s="5"/>
    </row>
    <row r="165" spans="2:11">
      <c r="B165" s="5"/>
      <c r="C165" s="5"/>
      <c r="E165" s="5"/>
      <c r="F165" s="5"/>
      <c r="G165" s="5"/>
      <c r="H165" s="5"/>
      <c r="I165" s="5"/>
      <c r="J165" s="5"/>
      <c r="K165" s="5"/>
    </row>
    <row r="166" spans="2:11">
      <c r="B166" s="5"/>
      <c r="C166" s="5"/>
      <c r="E166" s="5"/>
      <c r="F166" s="5"/>
      <c r="G166" s="5"/>
      <c r="H166" s="5"/>
      <c r="I166" s="5"/>
      <c r="J166" s="5"/>
      <c r="K166" s="5"/>
    </row>
    <row r="167" spans="2:11">
      <c r="B167" s="5"/>
      <c r="C167" s="5"/>
      <c r="E167" s="5"/>
      <c r="F167" s="5"/>
      <c r="G167" s="5"/>
      <c r="H167" s="5"/>
      <c r="I167" s="5"/>
      <c r="J167" s="5"/>
      <c r="K167" s="5"/>
    </row>
    <row r="168" spans="2:11">
      <c r="B168" s="5"/>
      <c r="C168" s="5"/>
      <c r="E168" s="5"/>
      <c r="F168" s="5"/>
      <c r="G168" s="5"/>
      <c r="H168" s="5"/>
      <c r="I168" s="5"/>
      <c r="J168" s="5"/>
      <c r="K168" s="5"/>
    </row>
    <row r="169" spans="2:11">
      <c r="B169" s="5"/>
      <c r="C169" s="5"/>
      <c r="E169" s="5"/>
      <c r="F169" s="5"/>
      <c r="G169" s="5"/>
      <c r="H169" s="5"/>
      <c r="I169" s="5"/>
      <c r="J169" s="5"/>
      <c r="K169" s="5"/>
    </row>
    <row r="170" spans="2:11">
      <c r="B170" s="5"/>
      <c r="C170" s="5"/>
      <c r="E170" s="5"/>
      <c r="F170" s="5"/>
      <c r="G170" s="5"/>
      <c r="H170" s="5"/>
      <c r="I170" s="5"/>
      <c r="J170" s="5"/>
      <c r="K170" s="5"/>
    </row>
    <row r="171" spans="2:11">
      <c r="B171" s="5"/>
      <c r="C171" s="5"/>
      <c r="E171" s="5"/>
      <c r="F171" s="5"/>
      <c r="G171" s="5"/>
      <c r="H171" s="5"/>
      <c r="I171" s="5"/>
      <c r="J171" s="5"/>
      <c r="K171" s="5"/>
    </row>
    <row r="172" spans="2:11">
      <c r="B172" s="5"/>
      <c r="C172" s="5"/>
      <c r="E172" s="5"/>
      <c r="F172" s="5"/>
      <c r="G172" s="5"/>
      <c r="H172" s="5"/>
      <c r="I172" s="5"/>
      <c r="J172" s="5"/>
      <c r="K172" s="5"/>
    </row>
    <row r="173" spans="2:11">
      <c r="B173" s="5"/>
      <c r="C173" s="5"/>
      <c r="E173" s="5"/>
      <c r="F173" s="5"/>
      <c r="G173" s="5"/>
      <c r="H173" s="5"/>
      <c r="I173" s="5"/>
      <c r="J173" s="5"/>
      <c r="K173" s="5"/>
    </row>
    <row r="174" spans="2:11">
      <c r="B174" s="5"/>
      <c r="C174" s="5"/>
      <c r="E174" s="5"/>
      <c r="F174" s="5"/>
      <c r="G174" s="5"/>
      <c r="H174" s="5"/>
      <c r="I174" s="5"/>
      <c r="J174" s="5"/>
      <c r="K174" s="5"/>
    </row>
    <row r="175" spans="2:11">
      <c r="B175" s="5"/>
      <c r="C175" s="5"/>
      <c r="E175" s="5"/>
      <c r="F175" s="5"/>
      <c r="G175" s="5"/>
      <c r="H175" s="5"/>
      <c r="I175" s="5"/>
      <c r="J175" s="5"/>
      <c r="K175" s="5"/>
    </row>
    <row r="176" spans="2:11">
      <c r="B176" s="5"/>
      <c r="C176" s="5"/>
      <c r="E176" s="5"/>
      <c r="F176" s="5"/>
      <c r="G176" s="5"/>
      <c r="H176" s="5"/>
      <c r="I176" s="5"/>
      <c r="J176" s="5"/>
      <c r="K176" s="5"/>
    </row>
    <row r="177" spans="2:11">
      <c r="B177" s="5"/>
      <c r="C177" s="5"/>
      <c r="E177" s="5"/>
      <c r="F177" s="5"/>
      <c r="G177" s="5"/>
      <c r="H177" s="5"/>
      <c r="I177" s="5"/>
      <c r="J177" s="5"/>
      <c r="K177" s="5"/>
    </row>
    <row r="178" spans="2:11">
      <c r="B178" s="5"/>
      <c r="C178" s="5"/>
      <c r="E178" s="5"/>
      <c r="F178" s="5"/>
      <c r="G178" s="5"/>
      <c r="H178" s="5"/>
      <c r="I178" s="5"/>
      <c r="J178" s="5"/>
      <c r="K178" s="5"/>
    </row>
    <row r="179" spans="2:11">
      <c r="B179" s="5"/>
      <c r="C179" s="5"/>
      <c r="E179" s="5"/>
      <c r="F179" s="5"/>
      <c r="G179" s="5"/>
      <c r="H179" s="5"/>
      <c r="I179" s="5"/>
      <c r="J179" s="5"/>
      <c r="K179" s="5"/>
    </row>
    <row r="180" spans="2:11">
      <c r="B180" s="5"/>
      <c r="C180" s="5"/>
      <c r="E180" s="5"/>
      <c r="F180" s="5"/>
      <c r="G180" s="5"/>
      <c r="H180" s="5"/>
      <c r="I180" s="5"/>
      <c r="J180" s="5"/>
      <c r="K180" s="5"/>
    </row>
    <row r="181" spans="2:11">
      <c r="B181" s="5"/>
      <c r="C181" s="5"/>
      <c r="E181" s="5"/>
      <c r="F181" s="5"/>
      <c r="G181" s="5"/>
      <c r="H181" s="5"/>
      <c r="I181" s="5"/>
      <c r="J181" s="5"/>
      <c r="K181" s="5"/>
    </row>
    <row r="182" spans="2:11">
      <c r="B182" s="5"/>
      <c r="C182" s="5"/>
      <c r="E182" s="5"/>
      <c r="F182" s="5"/>
      <c r="G182" s="5"/>
      <c r="H182" s="5"/>
      <c r="I182" s="5"/>
      <c r="J182" s="5"/>
      <c r="K182" s="5"/>
    </row>
    <row r="183" spans="2:11">
      <c r="B183" s="5"/>
      <c r="C183" s="5"/>
      <c r="E183" s="5"/>
      <c r="F183" s="5"/>
      <c r="G183" s="5"/>
      <c r="H183" s="5"/>
      <c r="I183" s="5"/>
      <c r="J183" s="5"/>
      <c r="K183" s="5"/>
    </row>
    <row r="184" spans="2:11">
      <c r="B184" s="5"/>
      <c r="C184" s="5"/>
      <c r="E184" s="5"/>
      <c r="F184" s="5"/>
      <c r="G184" s="5"/>
      <c r="H184" s="5"/>
      <c r="I184" s="5"/>
      <c r="J184" s="5"/>
      <c r="K184" s="5"/>
    </row>
    <row r="185" spans="2:11">
      <c r="B185" s="5"/>
      <c r="C185" s="5"/>
      <c r="E185" s="5"/>
      <c r="F185" s="5"/>
      <c r="G185" s="5"/>
      <c r="H185" s="5"/>
      <c r="I185" s="5"/>
      <c r="J185" s="5"/>
      <c r="K185" s="5"/>
    </row>
    <row r="186" spans="2:11">
      <c r="B186" s="5"/>
      <c r="C186" s="5"/>
      <c r="E186" s="5"/>
      <c r="F186" s="5"/>
      <c r="G186" s="5"/>
      <c r="H186" s="5"/>
      <c r="I186" s="5"/>
      <c r="J186" s="5"/>
      <c r="K186" s="5"/>
    </row>
    <row r="187" spans="2:11">
      <c r="B187" s="5"/>
      <c r="C187" s="5"/>
      <c r="E187" s="5"/>
      <c r="F187" s="5"/>
      <c r="G187" s="5"/>
      <c r="H187" s="5"/>
      <c r="I187" s="5"/>
      <c r="J187" s="5"/>
      <c r="K187" s="5"/>
    </row>
    <row r="188" spans="2:11">
      <c r="B188" s="5"/>
      <c r="C188" s="5"/>
      <c r="E188" s="5"/>
      <c r="F188" s="5"/>
      <c r="G188" s="5"/>
      <c r="H188" s="5"/>
      <c r="I188" s="5"/>
      <c r="J188" s="5"/>
      <c r="K188" s="5"/>
    </row>
    <row r="189" spans="2:11">
      <c r="B189" s="5"/>
      <c r="C189" s="5"/>
      <c r="E189" s="5"/>
      <c r="F189" s="5"/>
      <c r="G189" s="5"/>
      <c r="H189" s="5"/>
      <c r="I189" s="5"/>
      <c r="J189" s="5"/>
      <c r="K189" s="5"/>
    </row>
    <row r="190" spans="2:11">
      <c r="B190" s="5"/>
      <c r="C190" s="5"/>
      <c r="E190" s="5"/>
      <c r="F190" s="5"/>
      <c r="G190" s="5"/>
      <c r="H190" s="5"/>
      <c r="I190" s="5"/>
      <c r="J190" s="5"/>
      <c r="K190" s="5"/>
    </row>
    <row r="191" spans="2:11">
      <c r="B191" s="5"/>
      <c r="C191" s="5"/>
      <c r="E191" s="5"/>
      <c r="F191" s="5"/>
      <c r="G191" s="5"/>
      <c r="H191" s="5"/>
      <c r="I191" s="5"/>
      <c r="J191" s="5"/>
      <c r="K191" s="5"/>
    </row>
    <row r="192" spans="2:11">
      <c r="B192" s="5"/>
      <c r="C192" s="5"/>
      <c r="E192" s="5"/>
      <c r="F192" s="5"/>
      <c r="G192" s="5"/>
      <c r="H192" s="5"/>
      <c r="I192" s="5"/>
      <c r="J192" s="5"/>
      <c r="K192" s="5"/>
    </row>
    <row r="193" spans="2:11">
      <c r="B193" s="5"/>
      <c r="C193" s="5"/>
      <c r="E193" s="5"/>
      <c r="F193" s="5"/>
      <c r="G193" s="5"/>
      <c r="H193" s="5"/>
      <c r="I193" s="5"/>
      <c r="J193" s="5"/>
      <c r="K193" s="5"/>
    </row>
    <row r="194" spans="2:11">
      <c r="B194" s="5"/>
      <c r="C194" s="5"/>
      <c r="E194" s="5"/>
      <c r="F194" s="5"/>
      <c r="G194" s="5"/>
      <c r="H194" s="5"/>
      <c r="I194" s="5"/>
      <c r="J194" s="5"/>
      <c r="K194" s="5"/>
    </row>
    <row r="195" spans="2:11">
      <c r="B195" s="5"/>
      <c r="C195" s="5"/>
      <c r="E195" s="5"/>
      <c r="F195" s="5"/>
      <c r="G195" s="5"/>
      <c r="H195" s="5"/>
      <c r="I195" s="5"/>
      <c r="J195" s="5"/>
      <c r="K195" s="5"/>
    </row>
    <row r="196" spans="2:11">
      <c r="B196" s="5"/>
      <c r="C196" s="5"/>
      <c r="E196" s="5"/>
      <c r="F196" s="5"/>
      <c r="G196" s="5"/>
      <c r="H196" s="5"/>
      <c r="I196" s="5"/>
      <c r="J196" s="5"/>
      <c r="K196" s="5"/>
    </row>
    <row r="197" spans="2:11">
      <c r="B197" s="5"/>
      <c r="C197" s="5"/>
      <c r="E197" s="5"/>
      <c r="F197" s="5"/>
      <c r="G197" s="5"/>
      <c r="H197" s="5"/>
      <c r="I197" s="5"/>
      <c r="J197" s="5"/>
      <c r="K197" s="5"/>
    </row>
    <row r="198" spans="2:11">
      <c r="B198" s="5"/>
      <c r="C198" s="5"/>
      <c r="E198" s="5"/>
      <c r="F198" s="5"/>
      <c r="G198" s="5"/>
      <c r="H198" s="5"/>
      <c r="I198" s="5"/>
      <c r="J198" s="5"/>
      <c r="K198" s="5"/>
    </row>
    <row r="199" spans="2:11">
      <c r="B199" s="5"/>
      <c r="C199" s="5"/>
      <c r="E199" s="5"/>
      <c r="F199" s="5"/>
      <c r="G199" s="5"/>
      <c r="H199" s="5"/>
      <c r="I199" s="5"/>
      <c r="J199" s="5"/>
      <c r="K199" s="5"/>
    </row>
    <row r="200" spans="2:11">
      <c r="B200" s="5"/>
      <c r="C200" s="5"/>
      <c r="E200" s="5"/>
      <c r="F200" s="5"/>
      <c r="G200" s="5"/>
      <c r="H200" s="5"/>
      <c r="I200" s="5"/>
      <c r="J200" s="5"/>
      <c r="K200" s="5"/>
    </row>
    <row r="201" spans="2:11">
      <c r="B201" s="5"/>
      <c r="C201" s="5"/>
      <c r="E201" s="5"/>
      <c r="F201" s="5"/>
      <c r="G201" s="5"/>
      <c r="H201" s="5"/>
      <c r="I201" s="5"/>
      <c r="J201" s="5"/>
      <c r="K201" s="5"/>
    </row>
    <row r="202" spans="2:11">
      <c r="B202" s="5"/>
      <c r="C202" s="5"/>
      <c r="E202" s="5"/>
      <c r="F202" s="5"/>
      <c r="G202" s="5"/>
      <c r="H202" s="5"/>
      <c r="I202" s="5"/>
      <c r="J202" s="5"/>
      <c r="K202" s="5"/>
    </row>
    <row r="203" spans="2:11">
      <c r="B203" s="5"/>
      <c r="C203" s="5"/>
      <c r="E203" s="5"/>
      <c r="F203" s="5"/>
      <c r="G203" s="5"/>
      <c r="H203" s="5"/>
      <c r="I203" s="5"/>
      <c r="J203" s="5"/>
      <c r="K203" s="5"/>
    </row>
    <row r="204" spans="2:11">
      <c r="B204" s="5"/>
      <c r="C204" s="5"/>
      <c r="E204" s="5"/>
      <c r="F204" s="5"/>
      <c r="G204" s="5"/>
      <c r="H204" s="5"/>
      <c r="I204" s="5"/>
      <c r="J204" s="5"/>
      <c r="K204" s="5"/>
    </row>
    <row r="205" spans="2:11">
      <c r="B205" s="5"/>
      <c r="C205" s="5"/>
      <c r="E205" s="5"/>
      <c r="F205" s="5"/>
      <c r="G205" s="5"/>
      <c r="H205" s="5"/>
      <c r="I205" s="5"/>
      <c r="J205" s="5"/>
      <c r="K205" s="5"/>
    </row>
    <row r="206" spans="2:11">
      <c r="B206" s="5"/>
      <c r="C206" s="5"/>
      <c r="E206" s="5"/>
      <c r="F206" s="5"/>
      <c r="G206" s="5"/>
      <c r="H206" s="5"/>
      <c r="I206" s="5"/>
      <c r="J206" s="5"/>
      <c r="K206" s="5"/>
    </row>
    <row r="207" spans="2:11">
      <c r="B207" s="5"/>
      <c r="C207" s="5"/>
      <c r="E207" s="5"/>
      <c r="F207" s="5"/>
      <c r="G207" s="5"/>
      <c r="H207" s="5"/>
      <c r="I207" s="5"/>
      <c r="J207" s="5"/>
      <c r="K207" s="5"/>
    </row>
    <row r="208" spans="2:11">
      <c r="B208" s="5"/>
      <c r="C208" s="5"/>
      <c r="E208" s="5"/>
      <c r="F208" s="5"/>
      <c r="G208" s="5"/>
      <c r="H208" s="5"/>
      <c r="I208" s="5"/>
      <c r="J208" s="5"/>
      <c r="K208" s="5"/>
    </row>
    <row r="209" spans="2:11">
      <c r="B209" s="5"/>
      <c r="C209" s="5"/>
      <c r="E209" s="5"/>
      <c r="F209" s="5"/>
      <c r="G209" s="5"/>
      <c r="H209" s="5"/>
      <c r="I209" s="5"/>
      <c r="J209" s="5"/>
      <c r="K209" s="5"/>
    </row>
    <row r="210" spans="2:11">
      <c r="B210" s="5"/>
      <c r="C210" s="5"/>
      <c r="E210" s="5"/>
      <c r="F210" s="5"/>
      <c r="G210" s="5"/>
      <c r="H210" s="5"/>
      <c r="I210" s="5"/>
      <c r="J210" s="5"/>
      <c r="K210" s="5"/>
    </row>
    <row r="211" spans="2:11">
      <c r="B211" s="5"/>
      <c r="C211" s="5"/>
      <c r="E211" s="5"/>
      <c r="F211" s="5"/>
      <c r="G211" s="5"/>
      <c r="H211" s="5"/>
      <c r="I211" s="5"/>
      <c r="J211" s="5"/>
      <c r="K211" s="5"/>
    </row>
    <row r="212" spans="2:11">
      <c r="B212" s="5"/>
      <c r="C212" s="5"/>
      <c r="E212" s="5"/>
      <c r="F212" s="5"/>
      <c r="G212" s="5"/>
      <c r="H212" s="5"/>
      <c r="I212" s="5"/>
      <c r="J212" s="5"/>
      <c r="K212" s="5"/>
    </row>
    <row r="213" spans="2:11">
      <c r="B213" s="5"/>
      <c r="C213" s="5"/>
      <c r="E213" s="5"/>
      <c r="F213" s="5"/>
      <c r="G213" s="5"/>
      <c r="H213" s="5"/>
      <c r="I213" s="5"/>
      <c r="J213" s="5"/>
      <c r="K213" s="5"/>
    </row>
    <row r="214" spans="2:11">
      <c r="B214" s="5"/>
      <c r="C214" s="5"/>
      <c r="E214" s="5"/>
      <c r="F214" s="5"/>
      <c r="G214" s="5"/>
      <c r="H214" s="5"/>
      <c r="I214" s="5"/>
      <c r="J214" s="5"/>
      <c r="K214" s="5"/>
    </row>
    <row r="215" spans="2:11">
      <c r="B215" s="5"/>
      <c r="C215" s="5"/>
      <c r="E215" s="5"/>
      <c r="F215" s="5"/>
      <c r="G215" s="5"/>
      <c r="H215" s="5"/>
      <c r="I215" s="5"/>
      <c r="J215" s="5"/>
      <c r="K215" s="5"/>
    </row>
    <row r="216" spans="2:11">
      <c r="B216" s="5"/>
      <c r="C216" s="5"/>
      <c r="E216" s="5"/>
      <c r="F216" s="5"/>
      <c r="G216" s="5"/>
      <c r="H216" s="5"/>
      <c r="I216" s="5"/>
      <c r="J216" s="5"/>
      <c r="K216" s="5"/>
    </row>
    <row r="217" spans="2:11">
      <c r="B217" s="5"/>
      <c r="C217" s="5"/>
      <c r="E217" s="5"/>
      <c r="F217" s="5"/>
      <c r="G217" s="5"/>
      <c r="H217" s="5"/>
      <c r="I217" s="5"/>
      <c r="J217" s="5"/>
      <c r="K217" s="5"/>
    </row>
    <row r="218" spans="2:11">
      <c r="B218" s="5"/>
      <c r="C218" s="5"/>
      <c r="E218" s="5"/>
      <c r="F218" s="5"/>
      <c r="G218" s="5"/>
      <c r="H218" s="5"/>
      <c r="I218" s="5"/>
      <c r="J218" s="5"/>
      <c r="K218" s="5"/>
    </row>
    <row r="219" spans="2:11">
      <c r="B219" s="5"/>
      <c r="C219" s="5"/>
      <c r="E219" s="5"/>
      <c r="F219" s="5"/>
      <c r="G219" s="5"/>
      <c r="H219" s="5"/>
      <c r="I219" s="5"/>
      <c r="J219" s="5"/>
      <c r="K219" s="5"/>
    </row>
    <row r="220" spans="2:11">
      <c r="B220" s="5"/>
      <c r="C220" s="5"/>
      <c r="E220" s="5"/>
      <c r="F220" s="5"/>
      <c r="G220" s="5"/>
      <c r="H220" s="5"/>
      <c r="I220" s="5"/>
      <c r="J220" s="5"/>
      <c r="K220" s="5"/>
    </row>
    <row r="221" spans="2:11">
      <c r="B221" s="5"/>
      <c r="C221" s="5"/>
      <c r="E221" s="5"/>
      <c r="F221" s="5"/>
      <c r="G221" s="5"/>
      <c r="H221" s="5"/>
      <c r="I221" s="5"/>
      <c r="J221" s="5"/>
      <c r="K221" s="5"/>
    </row>
    <row r="222" spans="2:11">
      <c r="B222" s="5"/>
      <c r="C222" s="5"/>
      <c r="E222" s="5"/>
      <c r="F222" s="5"/>
      <c r="G222" s="5"/>
      <c r="H222" s="5"/>
      <c r="I222" s="5"/>
      <c r="J222" s="5"/>
      <c r="K222" s="5"/>
    </row>
    <row r="223" spans="2:11">
      <c r="B223" s="5"/>
      <c r="C223" s="5"/>
      <c r="E223" s="5"/>
      <c r="F223" s="5"/>
      <c r="G223" s="5"/>
      <c r="H223" s="5"/>
      <c r="I223" s="5"/>
      <c r="J223" s="5"/>
      <c r="K223" s="5"/>
    </row>
    <row r="224" spans="2:11">
      <c r="B224" s="5"/>
      <c r="C224" s="5"/>
      <c r="E224" s="5"/>
      <c r="F224" s="5"/>
      <c r="G224" s="5"/>
      <c r="H224" s="5"/>
      <c r="I224" s="5"/>
      <c r="J224" s="5"/>
      <c r="K224" s="5"/>
    </row>
    <row r="225" spans="2:11">
      <c r="B225" s="5"/>
      <c r="C225" s="5"/>
      <c r="E225" s="5"/>
      <c r="F225" s="5"/>
      <c r="G225" s="5"/>
      <c r="H225" s="5"/>
      <c r="I225" s="5"/>
      <c r="J225" s="5"/>
      <c r="K225" s="5"/>
    </row>
    <row r="226" spans="2:11">
      <c r="B226" s="5"/>
      <c r="C226" s="5"/>
      <c r="E226" s="5"/>
      <c r="F226" s="5"/>
      <c r="G226" s="5"/>
      <c r="H226" s="5"/>
      <c r="I226" s="5"/>
      <c r="J226" s="5"/>
      <c r="K226" s="5"/>
    </row>
    <row r="227" spans="2:11">
      <c r="B227" s="5"/>
      <c r="C227" s="5"/>
      <c r="E227" s="5"/>
      <c r="F227" s="5"/>
      <c r="G227" s="5"/>
      <c r="H227" s="5"/>
      <c r="I227" s="5"/>
      <c r="J227" s="5"/>
      <c r="K227" s="5"/>
    </row>
    <row r="228" spans="2:11">
      <c r="B228" s="5"/>
      <c r="C228" s="5"/>
      <c r="E228" s="5"/>
      <c r="F228" s="5"/>
      <c r="G228" s="5"/>
      <c r="H228" s="5"/>
      <c r="I228" s="5"/>
      <c r="J228" s="5"/>
      <c r="K228" s="5"/>
    </row>
    <row r="229" spans="2:11">
      <c r="B229" s="5"/>
      <c r="C229" s="5"/>
      <c r="E229" s="5"/>
      <c r="F229" s="5"/>
      <c r="G229" s="5"/>
      <c r="H229" s="5"/>
      <c r="I229" s="5"/>
      <c r="J229" s="5"/>
      <c r="K229" s="5"/>
    </row>
    <row r="230" spans="2:11">
      <c r="B230" s="5"/>
      <c r="C230" s="5"/>
      <c r="E230" s="5"/>
      <c r="F230" s="5"/>
      <c r="G230" s="5"/>
      <c r="H230" s="5"/>
      <c r="I230" s="5"/>
      <c r="J230" s="5"/>
      <c r="K230" s="5"/>
    </row>
    <row r="231" spans="2:11">
      <c r="B231" s="5"/>
      <c r="C231" s="5"/>
      <c r="E231" s="5"/>
      <c r="F231" s="5"/>
      <c r="G231" s="5"/>
      <c r="H231" s="5"/>
      <c r="I231" s="5"/>
      <c r="J231" s="5"/>
      <c r="K231" s="5"/>
    </row>
    <row r="232" spans="2:11">
      <c r="B232" s="5"/>
      <c r="C232" s="5"/>
      <c r="E232" s="5"/>
      <c r="F232" s="5"/>
      <c r="G232" s="5"/>
      <c r="H232" s="5"/>
      <c r="I232" s="5"/>
      <c r="J232" s="5"/>
      <c r="K232" s="5"/>
    </row>
    <row r="233" spans="2:11">
      <c r="B233" s="5"/>
      <c r="C233" s="5"/>
      <c r="E233" s="5"/>
      <c r="F233" s="5"/>
      <c r="G233" s="5"/>
      <c r="H233" s="5"/>
      <c r="I233" s="5"/>
      <c r="J233" s="5"/>
      <c r="K233" s="5"/>
    </row>
    <row r="234" spans="2:11">
      <c r="B234" s="5"/>
      <c r="C234" s="5"/>
      <c r="E234" s="5"/>
      <c r="F234" s="5"/>
      <c r="G234" s="5"/>
      <c r="H234" s="5"/>
      <c r="I234" s="5"/>
      <c r="J234" s="5"/>
      <c r="K234" s="5"/>
    </row>
    <row r="235" spans="2:11">
      <c r="B235" s="5"/>
      <c r="C235" s="5"/>
      <c r="E235" s="5"/>
      <c r="F235" s="5"/>
      <c r="G235" s="5"/>
      <c r="H235" s="5"/>
      <c r="I235" s="5"/>
      <c r="J235" s="5"/>
      <c r="K235" s="5"/>
    </row>
    <row r="236" spans="2:11">
      <c r="B236" s="5"/>
      <c r="C236" s="5"/>
      <c r="E236" s="5"/>
      <c r="F236" s="5"/>
      <c r="G236" s="5"/>
      <c r="H236" s="5"/>
      <c r="I236" s="5"/>
      <c r="J236" s="5"/>
      <c r="K236" s="5"/>
    </row>
    <row r="237" spans="2:11">
      <c r="B237" s="5"/>
      <c r="C237" s="5"/>
      <c r="E237" s="5"/>
      <c r="F237" s="5"/>
      <c r="G237" s="5"/>
      <c r="H237" s="5"/>
      <c r="I237" s="5"/>
      <c r="J237" s="5"/>
      <c r="K237" s="5"/>
    </row>
    <row r="238" spans="2:11">
      <c r="B238" s="5"/>
      <c r="C238" s="5"/>
      <c r="E238" s="5"/>
      <c r="F238" s="5"/>
      <c r="G238" s="5"/>
      <c r="H238" s="5"/>
      <c r="I238" s="5"/>
      <c r="J238" s="5"/>
      <c r="K238" s="5"/>
    </row>
    <row r="239" spans="2:11">
      <c r="B239" s="5"/>
      <c r="C239" s="5"/>
      <c r="E239" s="5"/>
      <c r="F239" s="5"/>
      <c r="G239" s="5"/>
      <c r="H239" s="5"/>
      <c r="I239" s="5"/>
      <c r="J239" s="5"/>
      <c r="K239" s="5"/>
    </row>
    <row r="240" spans="2:11">
      <c r="B240" s="5"/>
      <c r="C240" s="5"/>
      <c r="E240" s="5"/>
      <c r="F240" s="5"/>
      <c r="G240" s="5"/>
      <c r="H240" s="5"/>
      <c r="I240" s="5"/>
      <c r="J240" s="5"/>
      <c r="K240" s="5"/>
    </row>
    <row r="241" spans="2:11">
      <c r="B241" s="5"/>
      <c r="C241" s="5"/>
      <c r="E241" s="5"/>
      <c r="F241" s="5"/>
      <c r="G241" s="5"/>
      <c r="H241" s="5"/>
      <c r="I241" s="5"/>
      <c r="J241" s="5"/>
      <c r="K241" s="5"/>
    </row>
    <row r="242" spans="2:11">
      <c r="B242" s="5"/>
      <c r="C242" s="5"/>
      <c r="E242" s="5"/>
      <c r="F242" s="5"/>
      <c r="G242" s="5"/>
      <c r="H242" s="5"/>
      <c r="I242" s="5"/>
      <c r="J242" s="5"/>
      <c r="K242" s="5"/>
    </row>
    <row r="243" spans="2:11">
      <c r="B243" s="5"/>
      <c r="C243" s="5"/>
      <c r="E243" s="5"/>
      <c r="F243" s="5"/>
      <c r="G243" s="5"/>
      <c r="H243" s="5"/>
      <c r="I243" s="5"/>
      <c r="J243" s="5"/>
      <c r="K243" s="5"/>
    </row>
    <row r="244" spans="2:11">
      <c r="B244" s="5"/>
      <c r="C244" s="5"/>
      <c r="E244" s="5"/>
      <c r="F244" s="5"/>
      <c r="G244" s="5"/>
      <c r="H244" s="5"/>
      <c r="I244" s="5"/>
      <c r="J244" s="5"/>
      <c r="K244" s="5"/>
    </row>
    <row r="245" spans="2:11">
      <c r="B245" s="5"/>
      <c r="C245" s="5"/>
      <c r="E245" s="5"/>
      <c r="F245" s="5"/>
      <c r="G245" s="5"/>
      <c r="H245" s="5"/>
      <c r="I245" s="5"/>
      <c r="J245" s="5"/>
      <c r="K245" s="5"/>
    </row>
    <row r="246" spans="2:11">
      <c r="B246" s="5"/>
      <c r="C246" s="5"/>
      <c r="E246" s="5"/>
      <c r="F246" s="5"/>
      <c r="G246" s="5"/>
      <c r="H246" s="5"/>
      <c r="I246" s="5"/>
      <c r="J246" s="5"/>
      <c r="K246" s="5"/>
    </row>
    <row r="247" spans="2:11">
      <c r="B247" s="5"/>
      <c r="C247" s="5"/>
      <c r="E247" s="5"/>
      <c r="F247" s="5"/>
      <c r="G247" s="5"/>
      <c r="H247" s="5"/>
      <c r="I247" s="5"/>
      <c r="J247" s="5"/>
      <c r="K247" s="5"/>
    </row>
    <row r="248" spans="2:11">
      <c r="B248" s="5"/>
      <c r="C248" s="5"/>
      <c r="E248" s="5"/>
      <c r="F248" s="5"/>
      <c r="G248" s="5"/>
      <c r="H248" s="5"/>
      <c r="I248" s="5"/>
      <c r="J248" s="5"/>
      <c r="K248" s="5"/>
    </row>
    <row r="249" spans="2:11">
      <c r="B249" s="5"/>
      <c r="C249" s="5"/>
      <c r="E249" s="5"/>
      <c r="F249" s="5"/>
      <c r="G249" s="5"/>
      <c r="H249" s="5"/>
      <c r="I249" s="5"/>
      <c r="J249" s="5"/>
      <c r="K249" s="5"/>
    </row>
    <row r="250" spans="2:11">
      <c r="B250" s="5"/>
      <c r="C250" s="5"/>
      <c r="E250" s="5"/>
      <c r="F250" s="5"/>
      <c r="G250" s="5"/>
      <c r="H250" s="5"/>
      <c r="I250" s="5"/>
      <c r="J250" s="5"/>
      <c r="K250" s="5"/>
    </row>
    <row r="251" spans="2:11">
      <c r="B251" s="5"/>
      <c r="C251" s="5"/>
      <c r="E251" s="5"/>
      <c r="F251" s="5"/>
      <c r="G251" s="5"/>
      <c r="H251" s="5"/>
      <c r="I251" s="5"/>
      <c r="J251" s="5"/>
      <c r="K251" s="5"/>
    </row>
    <row r="252" spans="2:11">
      <c r="B252" s="5"/>
      <c r="C252" s="5"/>
      <c r="E252" s="5"/>
      <c r="F252" s="5"/>
      <c r="G252" s="5"/>
      <c r="H252" s="5"/>
      <c r="I252" s="5"/>
      <c r="J252" s="5"/>
      <c r="K252" s="5"/>
    </row>
    <row r="253" spans="2:11">
      <c r="B253" s="5"/>
      <c r="C253" s="5"/>
      <c r="E253" s="5"/>
      <c r="F253" s="5"/>
      <c r="G253" s="5"/>
      <c r="H253" s="5"/>
      <c r="I253" s="5"/>
      <c r="J253" s="5"/>
      <c r="K253" s="5"/>
    </row>
    <row r="254" spans="2:11">
      <c r="B254" s="5"/>
      <c r="C254" s="5"/>
      <c r="E254" s="5"/>
      <c r="F254" s="5"/>
      <c r="G254" s="5"/>
      <c r="H254" s="5"/>
      <c r="I254" s="5"/>
      <c r="J254" s="5"/>
      <c r="K254" s="5"/>
    </row>
    <row r="255" spans="2:11">
      <c r="B255" s="5"/>
      <c r="C255" s="5"/>
      <c r="E255" s="5"/>
      <c r="F255" s="5"/>
      <c r="G255" s="5"/>
      <c r="H255" s="5"/>
      <c r="I255" s="5"/>
      <c r="J255" s="5"/>
      <c r="K255" s="5"/>
    </row>
    <row r="256" spans="2:11">
      <c r="B256" s="5"/>
      <c r="C256" s="5"/>
      <c r="E256" s="5"/>
      <c r="F256" s="5"/>
      <c r="G256" s="5"/>
      <c r="H256" s="5"/>
      <c r="I256" s="5"/>
      <c r="J256" s="5"/>
      <c r="K256" s="5"/>
    </row>
    <row r="257" spans="2:11">
      <c r="B257" s="5"/>
      <c r="C257" s="5"/>
      <c r="E257" s="5"/>
      <c r="F257" s="5"/>
      <c r="G257" s="5"/>
      <c r="H257" s="5"/>
      <c r="I257" s="5"/>
      <c r="J257" s="5"/>
      <c r="K257" s="5"/>
    </row>
    <row r="258" spans="2:11">
      <c r="B258" s="5"/>
      <c r="C258" s="5"/>
      <c r="E258" s="5"/>
      <c r="F258" s="5"/>
      <c r="G258" s="5"/>
      <c r="H258" s="5"/>
      <c r="I258" s="5"/>
      <c r="J258" s="5"/>
      <c r="K258" s="5"/>
    </row>
    <row r="259" spans="2:11">
      <c r="B259" s="5"/>
      <c r="C259" s="5"/>
      <c r="E259" s="5"/>
      <c r="F259" s="5"/>
      <c r="G259" s="5"/>
      <c r="H259" s="5"/>
      <c r="I259" s="5"/>
      <c r="J259" s="5"/>
      <c r="K259" s="5"/>
    </row>
    <row r="260" spans="2:11">
      <c r="B260" s="5"/>
      <c r="C260" s="5"/>
      <c r="E260" s="5"/>
      <c r="F260" s="5"/>
      <c r="G260" s="5"/>
      <c r="H260" s="5"/>
      <c r="I260" s="5"/>
      <c r="J260" s="5"/>
      <c r="K260" s="5"/>
    </row>
    <row r="261" spans="2:11">
      <c r="B261" s="5"/>
      <c r="C261" s="5"/>
      <c r="E261" s="5"/>
      <c r="F261" s="5"/>
      <c r="G261" s="5"/>
      <c r="H261" s="5"/>
      <c r="I261" s="5"/>
      <c r="J261" s="5"/>
      <c r="K261" s="5"/>
    </row>
    <row r="262" spans="2:11">
      <c r="B262" s="5"/>
      <c r="C262" s="5"/>
      <c r="E262" s="5"/>
      <c r="F262" s="5"/>
      <c r="G262" s="5"/>
      <c r="H262" s="5"/>
      <c r="I262" s="5"/>
      <c r="J262" s="5"/>
      <c r="K262" s="5"/>
    </row>
    <row r="263" spans="2:11">
      <c r="B263" s="5"/>
      <c r="C263" s="5"/>
      <c r="E263" s="5"/>
      <c r="F263" s="5"/>
      <c r="G263" s="5"/>
      <c r="H263" s="5"/>
      <c r="I263" s="5"/>
      <c r="J263" s="5"/>
      <c r="K263" s="5"/>
    </row>
    <row r="264" spans="2:11">
      <c r="B264" s="5"/>
      <c r="C264" s="5"/>
      <c r="E264" s="5"/>
      <c r="F264" s="5"/>
      <c r="G264" s="5"/>
      <c r="H264" s="5"/>
      <c r="I264" s="5"/>
      <c r="J264" s="5"/>
      <c r="K264" s="5"/>
    </row>
    <row r="265" spans="2:11">
      <c r="B265" s="5"/>
      <c r="C265" s="5"/>
      <c r="E265" s="5"/>
      <c r="F265" s="5"/>
      <c r="G265" s="5"/>
      <c r="H265" s="5"/>
      <c r="I265" s="5"/>
      <c r="J265" s="5"/>
      <c r="K265" s="5"/>
    </row>
    <row r="266" spans="2:11">
      <c r="B266" s="5"/>
      <c r="C266" s="5"/>
      <c r="E266" s="5"/>
      <c r="F266" s="5"/>
      <c r="G266" s="5"/>
      <c r="H266" s="5"/>
      <c r="I266" s="5"/>
      <c r="J266" s="5"/>
      <c r="K266" s="5"/>
    </row>
    <row r="267" spans="2:11">
      <c r="B267" s="5"/>
      <c r="C267" s="5"/>
      <c r="E267" s="5"/>
      <c r="F267" s="5"/>
      <c r="G267" s="5"/>
      <c r="H267" s="5"/>
      <c r="I267" s="5"/>
      <c r="J267" s="5"/>
      <c r="K267" s="5"/>
    </row>
    <row r="268" spans="2:11">
      <c r="B268" s="5"/>
      <c r="C268" s="5"/>
      <c r="E268" s="5"/>
      <c r="F268" s="5"/>
      <c r="G268" s="5"/>
      <c r="H268" s="5"/>
      <c r="I268" s="5"/>
      <c r="J268" s="5"/>
      <c r="K268" s="5"/>
    </row>
    <row r="269" spans="2:11">
      <c r="B269" s="5"/>
      <c r="C269" s="5"/>
      <c r="E269" s="5"/>
      <c r="F269" s="5"/>
      <c r="G269" s="5"/>
      <c r="H269" s="5"/>
      <c r="I269" s="5"/>
      <c r="J269" s="5"/>
      <c r="K269" s="5"/>
    </row>
    <row r="270" spans="2:11">
      <c r="B270" s="5"/>
      <c r="C270" s="5"/>
      <c r="E270" s="5"/>
      <c r="F270" s="5"/>
      <c r="G270" s="5"/>
      <c r="H270" s="5"/>
      <c r="I270" s="5"/>
      <c r="J270" s="5"/>
      <c r="K270" s="5"/>
    </row>
    <row r="271" spans="2:11">
      <c r="B271" s="5"/>
      <c r="C271" s="5"/>
      <c r="E271" s="5"/>
      <c r="F271" s="5"/>
      <c r="G271" s="5"/>
      <c r="H271" s="5"/>
      <c r="I271" s="5"/>
      <c r="J271" s="5"/>
      <c r="K271" s="5"/>
    </row>
    <row r="272" spans="2:11">
      <c r="B272" s="5"/>
      <c r="C272" s="5"/>
      <c r="E272" s="5"/>
      <c r="F272" s="5"/>
      <c r="G272" s="5"/>
      <c r="H272" s="5"/>
      <c r="I272" s="5"/>
      <c r="J272" s="5"/>
      <c r="K272" s="5"/>
    </row>
    <row r="273" spans="2:11">
      <c r="B273" s="5"/>
      <c r="C273" s="5"/>
      <c r="E273" s="5"/>
      <c r="F273" s="5"/>
      <c r="G273" s="5"/>
      <c r="H273" s="5"/>
      <c r="I273" s="5"/>
      <c r="J273" s="5"/>
      <c r="K273" s="5"/>
    </row>
    <row r="274" spans="2:11">
      <c r="B274" s="5"/>
      <c r="C274" s="5"/>
      <c r="E274" s="5"/>
      <c r="F274" s="5"/>
      <c r="G274" s="5"/>
      <c r="H274" s="5"/>
      <c r="I274" s="5"/>
      <c r="J274" s="5"/>
      <c r="K274" s="5"/>
    </row>
    <row r="275" spans="2:11">
      <c r="B275" s="5"/>
      <c r="C275" s="5"/>
      <c r="E275" s="5"/>
      <c r="F275" s="5"/>
      <c r="G275" s="5"/>
      <c r="H275" s="5"/>
      <c r="I275" s="5"/>
      <c r="J275" s="5"/>
      <c r="K275" s="5"/>
    </row>
    <row r="276" spans="2:11">
      <c r="B276" s="5"/>
      <c r="C276" s="5"/>
      <c r="E276" s="5"/>
      <c r="F276" s="5"/>
      <c r="G276" s="5"/>
      <c r="H276" s="5"/>
      <c r="I276" s="5"/>
      <c r="J276" s="5"/>
      <c r="K276" s="5"/>
    </row>
    <row r="277" spans="2:11">
      <c r="B277" s="5"/>
      <c r="C277" s="5"/>
      <c r="E277" s="5"/>
      <c r="F277" s="5"/>
      <c r="G277" s="5"/>
      <c r="H277" s="5"/>
      <c r="I277" s="5"/>
      <c r="J277" s="5"/>
      <c r="K277" s="5"/>
    </row>
    <row r="278" spans="2:11">
      <c r="B278" s="5"/>
      <c r="C278" s="5"/>
      <c r="E278" s="5"/>
      <c r="F278" s="5"/>
      <c r="G278" s="5"/>
      <c r="H278" s="5"/>
      <c r="I278" s="5"/>
      <c r="J278" s="5"/>
      <c r="K278" s="5"/>
    </row>
    <row r="279" spans="2:11">
      <c r="B279" s="5"/>
      <c r="C279" s="5"/>
      <c r="E279" s="5"/>
      <c r="F279" s="5"/>
      <c r="G279" s="5"/>
      <c r="H279" s="5"/>
      <c r="I279" s="5"/>
      <c r="J279" s="5"/>
      <c r="K279" s="5"/>
    </row>
    <row r="280" spans="2:11">
      <c r="B280" s="5"/>
      <c r="C280" s="5"/>
      <c r="E280" s="5"/>
      <c r="F280" s="5"/>
      <c r="G280" s="5"/>
      <c r="H280" s="5"/>
      <c r="I280" s="5"/>
      <c r="J280" s="5"/>
      <c r="K280" s="5"/>
    </row>
    <row r="281" spans="2:11">
      <c r="B281" s="5"/>
      <c r="C281" s="5"/>
      <c r="E281" s="5"/>
      <c r="F281" s="5"/>
      <c r="G281" s="5"/>
      <c r="H281" s="5"/>
      <c r="I281" s="5"/>
      <c r="J281" s="5"/>
      <c r="K281" s="5"/>
    </row>
    <row r="282" spans="2:11">
      <c r="B282" s="5"/>
      <c r="C282" s="5"/>
      <c r="E282" s="5"/>
      <c r="F282" s="5"/>
      <c r="G282" s="5"/>
      <c r="H282" s="5"/>
      <c r="I282" s="5"/>
      <c r="J282" s="5"/>
      <c r="K282" s="5"/>
    </row>
    <row r="283" spans="2:11">
      <c r="B283" s="5"/>
      <c r="C283" s="5"/>
      <c r="E283" s="5"/>
      <c r="F283" s="5"/>
      <c r="G283" s="5"/>
      <c r="H283" s="5"/>
      <c r="I283" s="5"/>
      <c r="J283" s="5"/>
      <c r="K283" s="5"/>
    </row>
    <row r="284" spans="2:11">
      <c r="B284" s="5"/>
      <c r="C284" s="5"/>
      <c r="E284" s="5"/>
      <c r="F284" s="5"/>
      <c r="G284" s="5"/>
      <c r="H284" s="5"/>
      <c r="I284" s="5"/>
      <c r="J284" s="5"/>
      <c r="K284" s="5"/>
    </row>
    <row r="285" spans="2:11">
      <c r="B285" s="5"/>
      <c r="C285" s="5"/>
      <c r="E285" s="5"/>
      <c r="F285" s="5"/>
      <c r="G285" s="5"/>
      <c r="H285" s="5"/>
      <c r="I285" s="5"/>
      <c r="J285" s="5"/>
      <c r="K285" s="5"/>
    </row>
    <row r="286" spans="2:11">
      <c r="B286" s="5"/>
      <c r="C286" s="5"/>
      <c r="E286" s="5"/>
      <c r="F286" s="5"/>
      <c r="G286" s="5"/>
      <c r="H286" s="5"/>
      <c r="I286" s="5"/>
      <c r="J286" s="5"/>
      <c r="K286" s="5"/>
    </row>
    <row r="287" spans="2:11">
      <c r="B287" s="5"/>
      <c r="C287" s="5"/>
      <c r="E287" s="5"/>
      <c r="F287" s="5"/>
      <c r="G287" s="5"/>
      <c r="H287" s="5"/>
      <c r="I287" s="5"/>
      <c r="J287" s="5"/>
      <c r="K287" s="5"/>
    </row>
    <row r="288" spans="2:11">
      <c r="B288" s="5"/>
      <c r="C288" s="5"/>
      <c r="E288" s="5"/>
      <c r="F288" s="5"/>
      <c r="G288" s="5"/>
      <c r="H288" s="5"/>
      <c r="I288" s="5"/>
      <c r="J288" s="5"/>
      <c r="K288" s="5"/>
    </row>
    <row r="289" spans="2:11">
      <c r="B289" s="5"/>
      <c r="C289" s="5"/>
      <c r="E289" s="5"/>
      <c r="F289" s="5"/>
      <c r="G289" s="5"/>
      <c r="H289" s="5"/>
      <c r="I289" s="5"/>
      <c r="J289" s="5"/>
      <c r="K289" s="5"/>
    </row>
    <row r="290" spans="2:11">
      <c r="B290" s="5"/>
      <c r="C290" s="5"/>
      <c r="E290" s="5"/>
      <c r="F290" s="5"/>
      <c r="G290" s="5"/>
      <c r="H290" s="5"/>
      <c r="I290" s="5"/>
      <c r="J290" s="5"/>
      <c r="K290" s="5"/>
    </row>
    <row r="291" spans="2:11">
      <c r="B291" s="5"/>
      <c r="C291" s="5"/>
      <c r="E291" s="5"/>
      <c r="F291" s="5"/>
      <c r="G291" s="5"/>
      <c r="H291" s="5"/>
      <c r="I291" s="5"/>
      <c r="J291" s="5"/>
      <c r="K291" s="5"/>
    </row>
    <row r="292" spans="2:11">
      <c r="B292" s="5"/>
      <c r="C292" s="5"/>
      <c r="E292" s="5"/>
      <c r="F292" s="5"/>
      <c r="G292" s="5"/>
      <c r="H292" s="5"/>
      <c r="I292" s="5"/>
      <c r="J292" s="5"/>
      <c r="K292" s="5"/>
    </row>
    <row r="293" spans="2:11">
      <c r="B293" s="5"/>
      <c r="C293" s="5"/>
      <c r="E293" s="5"/>
      <c r="F293" s="5"/>
      <c r="G293" s="5"/>
      <c r="H293" s="5"/>
      <c r="I293" s="5"/>
      <c r="J293" s="5"/>
      <c r="K293" s="5"/>
    </row>
    <row r="294" spans="2:11">
      <c r="B294" s="5"/>
      <c r="C294" s="5"/>
      <c r="E294" s="5"/>
      <c r="F294" s="5"/>
      <c r="G294" s="5"/>
      <c r="H294" s="5"/>
      <c r="I294" s="5"/>
      <c r="J294" s="5"/>
      <c r="K294" s="5"/>
    </row>
    <row r="295" spans="2:11">
      <c r="B295" s="5"/>
      <c r="C295" s="5"/>
      <c r="E295" s="5"/>
      <c r="F295" s="5"/>
      <c r="G295" s="5"/>
      <c r="H295" s="5"/>
      <c r="I295" s="5"/>
      <c r="J295" s="5"/>
      <c r="K295" s="5"/>
    </row>
    <row r="296" spans="2:11">
      <c r="B296" s="5"/>
      <c r="C296" s="5"/>
      <c r="E296" s="5"/>
      <c r="F296" s="5"/>
      <c r="G296" s="5"/>
      <c r="H296" s="5"/>
      <c r="I296" s="5"/>
      <c r="J296" s="5"/>
      <c r="K296" s="5"/>
    </row>
    <row r="297" spans="2:11">
      <c r="B297" s="5"/>
      <c r="C297" s="5"/>
      <c r="E297" s="5"/>
      <c r="F297" s="5"/>
      <c r="G297" s="5"/>
      <c r="H297" s="5"/>
      <c r="I297" s="5"/>
      <c r="J297" s="5"/>
      <c r="K297" s="5"/>
    </row>
    <row r="298" spans="2:11">
      <c r="B298" s="5"/>
      <c r="C298" s="5"/>
      <c r="E298" s="5"/>
      <c r="F298" s="5"/>
      <c r="G298" s="5"/>
      <c r="H298" s="5"/>
      <c r="I298" s="5"/>
      <c r="J298" s="5"/>
      <c r="K298" s="5"/>
    </row>
    <row r="299" spans="2:11">
      <c r="B299" s="5"/>
      <c r="C299" s="5"/>
      <c r="E299" s="5"/>
      <c r="F299" s="5"/>
      <c r="G299" s="5"/>
      <c r="H299" s="5"/>
      <c r="I299" s="5"/>
      <c r="J299" s="5"/>
      <c r="K299" s="5"/>
    </row>
    <row r="300" spans="2:11">
      <c r="B300" s="5"/>
      <c r="C300" s="5"/>
      <c r="E300" s="5"/>
      <c r="F300" s="5"/>
      <c r="G300" s="5"/>
      <c r="H300" s="5"/>
      <c r="I300" s="5"/>
      <c r="J300" s="5"/>
      <c r="K300" s="5"/>
    </row>
    <row r="301" spans="2:11">
      <c r="B301" s="5"/>
      <c r="C301" s="5"/>
      <c r="E301" s="5"/>
      <c r="F301" s="5"/>
      <c r="G301" s="5"/>
      <c r="H301" s="5"/>
      <c r="I301" s="5"/>
      <c r="J301" s="5"/>
      <c r="K301" s="5"/>
    </row>
    <row r="302" spans="2:11">
      <c r="B302" s="5"/>
      <c r="C302" s="5"/>
      <c r="E302" s="5"/>
      <c r="F302" s="5"/>
      <c r="G302" s="5"/>
      <c r="H302" s="5"/>
      <c r="I302" s="5"/>
      <c r="J302" s="5"/>
      <c r="K302" s="5"/>
    </row>
    <row r="303" spans="2:11">
      <c r="B303" s="5"/>
      <c r="C303" s="5"/>
      <c r="E303" s="5"/>
      <c r="F303" s="5"/>
      <c r="G303" s="5"/>
      <c r="H303" s="5"/>
      <c r="I303" s="5"/>
      <c r="J303" s="5"/>
      <c r="K303" s="5"/>
    </row>
    <row r="304" spans="2:11">
      <c r="B304" s="5"/>
      <c r="C304" s="5"/>
      <c r="E304" s="5"/>
      <c r="F304" s="5"/>
      <c r="G304" s="5"/>
      <c r="H304" s="5"/>
      <c r="I304" s="5"/>
      <c r="J304" s="5"/>
      <c r="K304" s="5"/>
    </row>
    <row r="305" spans="2:11">
      <c r="B305" s="5"/>
      <c r="C305" s="5"/>
      <c r="E305" s="5"/>
      <c r="F305" s="5"/>
      <c r="G305" s="5"/>
      <c r="H305" s="5"/>
      <c r="I305" s="5"/>
      <c r="J305" s="5"/>
      <c r="K305" s="5"/>
    </row>
    <row r="306" spans="2:11">
      <c r="B306" s="5"/>
      <c r="C306" s="5"/>
      <c r="E306" s="5"/>
      <c r="F306" s="5"/>
      <c r="G306" s="5"/>
      <c r="H306" s="5"/>
      <c r="I306" s="5"/>
      <c r="J306" s="5"/>
      <c r="K306" s="5"/>
    </row>
    <row r="307" spans="2:11">
      <c r="B307" s="5"/>
      <c r="C307" s="5"/>
      <c r="E307" s="5"/>
      <c r="F307" s="5"/>
      <c r="G307" s="5"/>
      <c r="H307" s="5"/>
      <c r="I307" s="5"/>
      <c r="J307" s="5"/>
      <c r="K307" s="5"/>
    </row>
    <row r="308" spans="2:11">
      <c r="B308" s="5"/>
      <c r="C308" s="5"/>
      <c r="E308" s="5"/>
      <c r="F308" s="5"/>
      <c r="G308" s="5"/>
      <c r="H308" s="5"/>
      <c r="I308" s="5"/>
      <c r="J308" s="5"/>
      <c r="K308" s="5"/>
    </row>
    <row r="309" spans="2:11">
      <c r="B309" s="5"/>
      <c r="C309" s="5"/>
      <c r="E309" s="5"/>
      <c r="F309" s="5"/>
      <c r="G309" s="5"/>
      <c r="H309" s="5"/>
      <c r="I309" s="5"/>
      <c r="J309" s="5"/>
      <c r="K309" s="5"/>
    </row>
    <row r="310" spans="2:11">
      <c r="B310" s="5"/>
      <c r="C310" s="5"/>
      <c r="E310" s="5"/>
      <c r="F310" s="5"/>
      <c r="G310" s="5"/>
      <c r="H310" s="5"/>
      <c r="I310" s="5"/>
      <c r="J310" s="5"/>
      <c r="K310" s="5"/>
    </row>
    <row r="311" spans="2:11">
      <c r="B311" s="5"/>
      <c r="C311" s="5"/>
      <c r="E311" s="5"/>
      <c r="F311" s="5"/>
      <c r="G311" s="5"/>
      <c r="H311" s="5"/>
      <c r="I311" s="5"/>
      <c r="J311" s="5"/>
      <c r="K311" s="5"/>
    </row>
    <row r="312" spans="2:11">
      <c r="B312" s="5"/>
      <c r="C312" s="5"/>
      <c r="E312" s="5"/>
      <c r="F312" s="5"/>
      <c r="G312" s="5"/>
      <c r="H312" s="5"/>
      <c r="I312" s="5"/>
      <c r="J312" s="5"/>
      <c r="K312" s="5"/>
    </row>
    <row r="313" spans="2:11">
      <c r="B313" s="5"/>
      <c r="C313" s="5"/>
      <c r="E313" s="5"/>
      <c r="F313" s="5"/>
      <c r="G313" s="5"/>
      <c r="H313" s="5"/>
      <c r="I313" s="5"/>
      <c r="J313" s="5"/>
      <c r="K313" s="5"/>
    </row>
    <row r="314" spans="2:11">
      <c r="B314" s="5"/>
      <c r="C314" s="5"/>
      <c r="E314" s="5"/>
      <c r="F314" s="5"/>
      <c r="G314" s="5"/>
      <c r="H314" s="5"/>
      <c r="I314" s="5"/>
      <c r="J314" s="5"/>
      <c r="K314" s="5"/>
    </row>
    <row r="315" spans="2:11">
      <c r="B315" s="5"/>
      <c r="C315" s="5"/>
      <c r="E315" s="5"/>
      <c r="F315" s="5"/>
      <c r="G315" s="5"/>
      <c r="H315" s="5"/>
      <c r="I315" s="5"/>
      <c r="J315" s="5"/>
      <c r="K315" s="5"/>
    </row>
    <row r="316" spans="2:11">
      <c r="B316" s="5"/>
      <c r="C316" s="5"/>
      <c r="E316" s="5"/>
      <c r="F316" s="5"/>
      <c r="G316" s="5"/>
      <c r="H316" s="5"/>
      <c r="I316" s="5"/>
      <c r="J316" s="5"/>
      <c r="K316" s="5"/>
    </row>
    <row r="317" spans="2:11">
      <c r="B317" s="5"/>
      <c r="C317" s="5"/>
      <c r="E317" s="5"/>
      <c r="F317" s="5"/>
      <c r="G317" s="5"/>
      <c r="H317" s="5"/>
      <c r="I317" s="5"/>
      <c r="J317" s="5"/>
      <c r="K317" s="5"/>
    </row>
    <row r="318" spans="2:11">
      <c r="B318" s="5"/>
      <c r="C318" s="5"/>
      <c r="E318" s="5"/>
      <c r="F318" s="5"/>
      <c r="G318" s="5"/>
      <c r="H318" s="5"/>
      <c r="I318" s="5"/>
      <c r="J318" s="5"/>
      <c r="K318" s="5"/>
    </row>
    <row r="319" spans="2:11">
      <c r="B319" s="5"/>
      <c r="C319" s="5"/>
      <c r="E319" s="5"/>
      <c r="F319" s="5"/>
      <c r="G319" s="5"/>
      <c r="H319" s="5"/>
      <c r="I319" s="5"/>
      <c r="J319" s="5"/>
      <c r="K319" s="5"/>
    </row>
    <row r="320" spans="2:11">
      <c r="B320" s="5"/>
      <c r="C320" s="5"/>
      <c r="E320" s="5"/>
      <c r="F320" s="5"/>
      <c r="G320" s="5"/>
      <c r="H320" s="5"/>
      <c r="I320" s="5"/>
      <c r="J320" s="5"/>
      <c r="K320" s="5"/>
    </row>
    <row r="321" spans="2:11">
      <c r="B321" s="5"/>
      <c r="C321" s="5"/>
      <c r="E321" s="5"/>
      <c r="F321" s="5"/>
      <c r="G321" s="5"/>
      <c r="H321" s="5"/>
      <c r="I321" s="5"/>
      <c r="J321" s="5"/>
      <c r="K321" s="5"/>
    </row>
    <row r="322" spans="2:11">
      <c r="B322" s="5"/>
      <c r="C322" s="5"/>
      <c r="E322" s="5"/>
      <c r="F322" s="5"/>
      <c r="G322" s="5"/>
      <c r="H322" s="5"/>
      <c r="I322" s="5"/>
      <c r="J322" s="5"/>
      <c r="K322" s="5"/>
    </row>
    <row r="323" spans="2:11">
      <c r="B323" s="5"/>
      <c r="C323" s="5"/>
      <c r="E323" s="5"/>
      <c r="F323" s="5"/>
      <c r="G323" s="5"/>
      <c r="H323" s="5"/>
      <c r="I323" s="5"/>
      <c r="J323" s="5"/>
      <c r="K323" s="5"/>
    </row>
    <row r="324" spans="2:11">
      <c r="B324" s="5"/>
      <c r="C324" s="5"/>
      <c r="E324" s="5"/>
      <c r="F324" s="5"/>
      <c r="G324" s="5"/>
      <c r="H324" s="5"/>
      <c r="I324" s="5"/>
      <c r="J324" s="5"/>
      <c r="K324" s="5"/>
    </row>
    <row r="325" spans="2:11">
      <c r="B325" s="5"/>
      <c r="C325" s="5"/>
      <c r="E325" s="5"/>
      <c r="F325" s="5"/>
      <c r="G325" s="5"/>
      <c r="H325" s="5"/>
      <c r="I325" s="5"/>
      <c r="J325" s="5"/>
      <c r="K325" s="5"/>
    </row>
    <row r="326" spans="2:11">
      <c r="B326" s="5"/>
      <c r="C326" s="5"/>
      <c r="E326" s="5"/>
      <c r="F326" s="5"/>
      <c r="G326" s="5"/>
      <c r="H326" s="5"/>
      <c r="I326" s="5"/>
      <c r="J326" s="5"/>
      <c r="K326" s="5"/>
    </row>
    <row r="327" spans="2:11">
      <c r="B327" s="5"/>
      <c r="C327" s="5"/>
      <c r="E327" s="5"/>
      <c r="F327" s="5"/>
      <c r="G327" s="5"/>
      <c r="H327" s="5"/>
      <c r="I327" s="5"/>
      <c r="J327" s="5"/>
      <c r="K327" s="5"/>
    </row>
    <row r="328" spans="2:11">
      <c r="B328" s="5"/>
      <c r="C328" s="5"/>
      <c r="E328" s="5"/>
      <c r="F328" s="5"/>
      <c r="G328" s="5"/>
      <c r="H328" s="5"/>
      <c r="I328" s="5"/>
      <c r="J328" s="5"/>
      <c r="K328" s="5"/>
    </row>
    <row r="329" spans="2:11">
      <c r="B329" s="5"/>
      <c r="C329" s="5"/>
      <c r="E329" s="5"/>
      <c r="F329" s="5"/>
      <c r="G329" s="5"/>
      <c r="H329" s="5"/>
      <c r="I329" s="5"/>
      <c r="J329" s="5"/>
      <c r="K329" s="5"/>
    </row>
    <row r="330" spans="2:11">
      <c r="B330" s="5"/>
      <c r="C330" s="5"/>
      <c r="E330" s="5"/>
      <c r="F330" s="5"/>
      <c r="G330" s="5"/>
      <c r="H330" s="5"/>
      <c r="I330" s="5"/>
      <c r="J330" s="5"/>
      <c r="K330" s="5"/>
    </row>
    <row r="331" spans="2:11">
      <c r="B331" s="5"/>
      <c r="C331" s="5"/>
      <c r="E331" s="5"/>
      <c r="F331" s="5"/>
      <c r="G331" s="5"/>
      <c r="H331" s="5"/>
      <c r="I331" s="5"/>
      <c r="J331" s="5"/>
      <c r="K331" s="5"/>
    </row>
    <row r="332" spans="2:11">
      <c r="B332" s="5"/>
      <c r="C332" s="5"/>
      <c r="E332" s="5"/>
      <c r="F332" s="5"/>
      <c r="G332" s="5"/>
      <c r="H332" s="5"/>
      <c r="I332" s="5"/>
      <c r="J332" s="5"/>
      <c r="K332" s="5"/>
    </row>
    <row r="333" spans="2:11">
      <c r="B333" s="5"/>
      <c r="C333" s="5"/>
      <c r="E333" s="5"/>
      <c r="F333" s="5"/>
      <c r="G333" s="5"/>
      <c r="H333" s="5"/>
      <c r="I333" s="5"/>
      <c r="J333" s="5"/>
      <c r="K333" s="5"/>
    </row>
    <row r="334" spans="2:11">
      <c r="B334" s="5"/>
      <c r="C334" s="5"/>
      <c r="E334" s="5"/>
      <c r="F334" s="5"/>
      <c r="G334" s="5"/>
      <c r="H334" s="5"/>
      <c r="I334" s="5"/>
      <c r="J334" s="5"/>
      <c r="K334" s="5"/>
    </row>
    <row r="335" spans="2:11">
      <c r="B335" s="5"/>
      <c r="C335" s="5"/>
      <c r="E335" s="5"/>
      <c r="F335" s="5"/>
      <c r="G335" s="5"/>
      <c r="H335" s="5"/>
      <c r="I335" s="5"/>
      <c r="J335" s="5"/>
      <c r="K335" s="5"/>
    </row>
    <row r="336" spans="2:11">
      <c r="B336" s="5"/>
      <c r="C336" s="5"/>
      <c r="E336" s="5"/>
      <c r="F336" s="5"/>
      <c r="G336" s="5"/>
      <c r="H336" s="5"/>
      <c r="I336" s="5"/>
      <c r="J336" s="5"/>
      <c r="K336" s="5"/>
    </row>
    <row r="337" spans="2:11">
      <c r="B337" s="5"/>
      <c r="C337" s="5"/>
      <c r="E337" s="5"/>
      <c r="F337" s="5"/>
      <c r="G337" s="5"/>
      <c r="H337" s="5"/>
      <c r="I337" s="5"/>
      <c r="J337" s="5"/>
      <c r="K337" s="5"/>
    </row>
    <row r="338" spans="2:11">
      <c r="B338" s="5"/>
      <c r="C338" s="5"/>
      <c r="E338" s="5"/>
      <c r="F338" s="5"/>
      <c r="G338" s="5"/>
      <c r="H338" s="5"/>
      <c r="I338" s="5"/>
      <c r="J338" s="5"/>
      <c r="K338" s="5"/>
    </row>
    <row r="339" spans="2:11">
      <c r="B339" s="5"/>
      <c r="C339" s="5"/>
      <c r="E339" s="5"/>
      <c r="F339" s="5"/>
      <c r="G339" s="5"/>
      <c r="H339" s="5"/>
      <c r="I339" s="5"/>
      <c r="J339" s="5"/>
      <c r="K339" s="5"/>
    </row>
    <row r="340" spans="2:11">
      <c r="B340" s="5"/>
      <c r="C340" s="5"/>
      <c r="E340" s="5"/>
      <c r="F340" s="5"/>
      <c r="G340" s="5"/>
      <c r="H340" s="5"/>
      <c r="I340" s="5"/>
      <c r="J340" s="5"/>
      <c r="K340" s="5"/>
    </row>
    <row r="341" spans="2:11">
      <c r="B341" s="5"/>
      <c r="C341" s="5"/>
      <c r="E341" s="5"/>
      <c r="F341" s="5"/>
      <c r="G341" s="5"/>
      <c r="H341" s="5"/>
      <c r="I341" s="5"/>
      <c r="J341" s="5"/>
      <c r="K341" s="5"/>
    </row>
    <row r="342" spans="2:11">
      <c r="B342" s="5"/>
      <c r="C342" s="5"/>
      <c r="E342" s="5"/>
      <c r="F342" s="5"/>
      <c r="G342" s="5"/>
      <c r="H342" s="5"/>
      <c r="I342" s="5"/>
      <c r="J342" s="5"/>
      <c r="K342" s="5"/>
    </row>
    <row r="343" spans="2:11">
      <c r="B343" s="5"/>
      <c r="C343" s="5"/>
      <c r="E343" s="5"/>
      <c r="F343" s="5"/>
      <c r="G343" s="5"/>
      <c r="H343" s="5"/>
      <c r="I343" s="5"/>
      <c r="J343" s="5"/>
      <c r="K343" s="5"/>
    </row>
    <row r="344" spans="2:11">
      <c r="B344" s="5"/>
      <c r="C344" s="5"/>
      <c r="E344" s="5"/>
      <c r="F344" s="5"/>
      <c r="G344" s="5"/>
      <c r="H344" s="5"/>
      <c r="I344" s="5"/>
      <c r="J344" s="5"/>
      <c r="K344" s="5"/>
    </row>
    <row r="345" spans="2:11">
      <c r="B345" s="5"/>
      <c r="C345" s="5"/>
      <c r="E345" s="5"/>
      <c r="F345" s="5"/>
      <c r="G345" s="5"/>
      <c r="H345" s="5"/>
      <c r="I345" s="5"/>
      <c r="J345" s="5"/>
      <c r="K345" s="5"/>
    </row>
    <row r="346" spans="2:11">
      <c r="B346" s="5"/>
      <c r="C346" s="5"/>
      <c r="E346" s="5"/>
      <c r="F346" s="5"/>
      <c r="G346" s="5"/>
      <c r="H346" s="5"/>
      <c r="I346" s="5"/>
      <c r="J346" s="5"/>
      <c r="K346" s="5"/>
    </row>
    <row r="347" spans="2:11">
      <c r="B347" s="5"/>
      <c r="C347" s="5"/>
      <c r="E347" s="5"/>
      <c r="F347" s="5"/>
      <c r="G347" s="5"/>
      <c r="H347" s="5"/>
      <c r="I347" s="5"/>
      <c r="J347" s="5"/>
      <c r="K347" s="5"/>
    </row>
    <row r="348" spans="2:11">
      <c r="B348" s="5"/>
      <c r="C348" s="5"/>
      <c r="E348" s="5"/>
      <c r="F348" s="5"/>
      <c r="G348" s="5"/>
      <c r="H348" s="5"/>
      <c r="I348" s="5"/>
      <c r="J348" s="5"/>
      <c r="K348" s="5"/>
    </row>
    <row r="349" spans="2:11">
      <c r="B349" s="5"/>
      <c r="C349" s="5"/>
      <c r="E349" s="5"/>
      <c r="F349" s="5"/>
      <c r="G349" s="5"/>
      <c r="H349" s="5"/>
      <c r="I349" s="5"/>
      <c r="J349" s="5"/>
      <c r="K349" s="5"/>
    </row>
    <row r="350" spans="2:11">
      <c r="B350" s="5"/>
      <c r="C350" s="5"/>
      <c r="E350" s="5"/>
      <c r="F350" s="5"/>
      <c r="G350" s="5"/>
      <c r="H350" s="5"/>
      <c r="I350" s="5"/>
      <c r="J350" s="5"/>
      <c r="K350" s="5"/>
    </row>
    <row r="351" spans="2:11">
      <c r="B351" s="5"/>
      <c r="C351" s="5"/>
      <c r="E351" s="5"/>
      <c r="F351" s="5"/>
      <c r="G351" s="5"/>
      <c r="H351" s="5"/>
      <c r="I351" s="5"/>
      <c r="J351" s="5"/>
      <c r="K351" s="5"/>
    </row>
    <row r="352" spans="2:11">
      <c r="B352" s="5"/>
      <c r="C352" s="5"/>
      <c r="E352" s="5"/>
      <c r="F352" s="5"/>
      <c r="G352" s="5"/>
      <c r="H352" s="5"/>
      <c r="I352" s="5"/>
      <c r="J352" s="5"/>
      <c r="K352" s="5"/>
    </row>
    <row r="353" spans="2:11">
      <c r="B353" s="5"/>
      <c r="C353" s="5"/>
      <c r="E353" s="5"/>
      <c r="F353" s="5"/>
      <c r="G353" s="5"/>
      <c r="H353" s="5"/>
      <c r="I353" s="5"/>
      <c r="J353" s="5"/>
      <c r="K353" s="5"/>
    </row>
    <row r="354" spans="2:11">
      <c r="B354" s="5"/>
      <c r="C354" s="5"/>
      <c r="E354" s="5"/>
      <c r="F354" s="5"/>
      <c r="G354" s="5"/>
      <c r="H354" s="5"/>
      <c r="I354" s="5"/>
      <c r="J354" s="5"/>
      <c r="K354" s="5"/>
    </row>
    <row r="355" spans="2:11">
      <c r="B355" s="5"/>
      <c r="C355" s="5"/>
      <c r="E355" s="5"/>
      <c r="F355" s="5"/>
      <c r="G355" s="5"/>
      <c r="H355" s="5"/>
      <c r="I355" s="5"/>
      <c r="J355" s="5"/>
      <c r="K355" s="5"/>
    </row>
    <row r="356" spans="2:11">
      <c r="B356" s="5"/>
      <c r="C356" s="5"/>
      <c r="E356" s="5"/>
      <c r="F356" s="5"/>
      <c r="G356" s="5"/>
      <c r="H356" s="5"/>
      <c r="I356" s="5"/>
      <c r="J356" s="5"/>
      <c r="K356" s="5"/>
    </row>
    <row r="357" spans="2:11">
      <c r="B357" s="5"/>
      <c r="C357" s="5"/>
      <c r="E357" s="5"/>
      <c r="F357" s="5"/>
      <c r="G357" s="5"/>
      <c r="H357" s="5"/>
      <c r="I357" s="5"/>
      <c r="J357" s="5"/>
      <c r="K357" s="5"/>
    </row>
    <row r="358" spans="2:11">
      <c r="B358" s="5"/>
      <c r="C358" s="5"/>
      <c r="E358" s="5"/>
      <c r="F358" s="5"/>
      <c r="G358" s="5"/>
      <c r="H358" s="5"/>
      <c r="I358" s="5"/>
      <c r="J358" s="5"/>
      <c r="K358" s="5"/>
    </row>
    <row r="359" spans="2:11">
      <c r="B359" s="5"/>
      <c r="C359" s="5"/>
      <c r="E359" s="5"/>
      <c r="F359" s="5"/>
      <c r="G359" s="5"/>
      <c r="H359" s="5"/>
      <c r="I359" s="5"/>
      <c r="J359" s="5"/>
      <c r="K359" s="5"/>
    </row>
    <row r="360" spans="2:11">
      <c r="B360" s="5"/>
      <c r="C360" s="5"/>
      <c r="E360" s="5"/>
      <c r="F360" s="5"/>
      <c r="G360" s="5"/>
      <c r="H360" s="5"/>
      <c r="I360" s="5"/>
      <c r="J360" s="5"/>
      <c r="K360" s="5"/>
    </row>
    <row r="361" spans="2:11">
      <c r="B361" s="5"/>
      <c r="C361" s="5"/>
      <c r="E361" s="5"/>
      <c r="F361" s="5"/>
      <c r="G361" s="5"/>
      <c r="H361" s="5"/>
      <c r="I361" s="5"/>
      <c r="J361" s="5"/>
      <c r="K361" s="5"/>
    </row>
    <row r="362" spans="2:11">
      <c r="B362" s="5"/>
      <c r="C362" s="5"/>
      <c r="E362" s="5"/>
      <c r="F362" s="5"/>
      <c r="G362" s="5"/>
      <c r="H362" s="5"/>
      <c r="I362" s="5"/>
      <c r="J362" s="5"/>
      <c r="K362" s="5"/>
    </row>
    <row r="363" spans="2:11">
      <c r="B363" s="5"/>
      <c r="C363" s="5"/>
      <c r="E363" s="5"/>
      <c r="F363" s="5"/>
      <c r="G363" s="5"/>
      <c r="H363" s="5"/>
      <c r="I363" s="5"/>
      <c r="J363" s="5"/>
      <c r="K363" s="5"/>
    </row>
    <row r="364" spans="2:11">
      <c r="B364" s="5"/>
      <c r="C364" s="5"/>
      <c r="E364" s="5"/>
      <c r="F364" s="5"/>
      <c r="G364" s="5"/>
      <c r="H364" s="5"/>
      <c r="I364" s="5"/>
      <c r="J364" s="5"/>
      <c r="K364" s="5"/>
    </row>
    <row r="365" spans="2:11">
      <c r="B365" s="5"/>
      <c r="C365" s="5"/>
      <c r="E365" s="5"/>
      <c r="F365" s="5"/>
      <c r="G365" s="5"/>
      <c r="H365" s="5"/>
      <c r="I365" s="5"/>
      <c r="J365" s="5"/>
      <c r="K365" s="5"/>
    </row>
    <row r="366" spans="2:11">
      <c r="B366" s="5"/>
      <c r="C366" s="5"/>
      <c r="E366" s="5"/>
      <c r="F366" s="5"/>
      <c r="G366" s="5"/>
      <c r="H366" s="5"/>
      <c r="I366" s="5"/>
      <c r="J366" s="5"/>
      <c r="K366" s="5"/>
    </row>
    <row r="367" spans="2:11">
      <c r="B367" s="5"/>
      <c r="C367" s="5"/>
      <c r="E367" s="5"/>
      <c r="F367" s="5"/>
      <c r="G367" s="5"/>
      <c r="H367" s="5"/>
      <c r="I367" s="5"/>
      <c r="J367" s="5"/>
      <c r="K367" s="5"/>
    </row>
    <row r="368" spans="2:11">
      <c r="B368" s="5"/>
      <c r="C368" s="5"/>
      <c r="E368" s="5"/>
      <c r="F368" s="5"/>
      <c r="G368" s="5"/>
      <c r="H368" s="5"/>
      <c r="I368" s="5"/>
      <c r="J368" s="5"/>
      <c r="K368" s="5"/>
    </row>
    <row r="369" spans="2:11">
      <c r="B369" s="5"/>
      <c r="C369" s="5"/>
      <c r="E369" s="5"/>
      <c r="F369" s="5"/>
      <c r="G369" s="5"/>
      <c r="H369" s="5"/>
      <c r="I369" s="5"/>
      <c r="J369" s="5"/>
      <c r="K369" s="5"/>
    </row>
    <row r="370" spans="2:11">
      <c r="B370" s="5"/>
      <c r="C370" s="5"/>
      <c r="E370" s="5"/>
      <c r="F370" s="5"/>
      <c r="G370" s="5"/>
      <c r="H370" s="5"/>
      <c r="I370" s="5"/>
      <c r="J370" s="5"/>
      <c r="K370" s="5"/>
    </row>
    <row r="371" spans="2:11">
      <c r="B371" s="5"/>
      <c r="C371" s="5"/>
      <c r="E371" s="5"/>
      <c r="F371" s="5"/>
      <c r="G371" s="5"/>
      <c r="H371" s="5"/>
      <c r="I371" s="5"/>
      <c r="J371" s="5"/>
      <c r="K371" s="5"/>
    </row>
    <row r="372" spans="2:11">
      <c r="B372" s="5"/>
      <c r="C372" s="5"/>
      <c r="E372" s="5"/>
      <c r="F372" s="5"/>
      <c r="G372" s="5"/>
      <c r="H372" s="5"/>
      <c r="I372" s="5"/>
      <c r="J372" s="5"/>
      <c r="K372" s="5"/>
    </row>
    <row r="373" spans="2:11">
      <c r="B373" s="5"/>
      <c r="C373" s="5"/>
      <c r="E373" s="5"/>
      <c r="F373" s="5"/>
      <c r="G373" s="5"/>
      <c r="H373" s="5"/>
      <c r="I373" s="5"/>
      <c r="J373" s="5"/>
      <c r="K373" s="5"/>
    </row>
    <row r="374" spans="2:11">
      <c r="B374" s="5"/>
      <c r="C374" s="5"/>
      <c r="E374" s="5"/>
      <c r="F374" s="5"/>
      <c r="G374" s="5"/>
      <c r="H374" s="5"/>
      <c r="I374" s="5"/>
      <c r="J374" s="5"/>
      <c r="K374" s="5"/>
    </row>
    <row r="375" spans="2:11">
      <c r="B375" s="5"/>
      <c r="C375" s="5"/>
      <c r="E375" s="5"/>
      <c r="F375" s="5"/>
      <c r="G375" s="5"/>
      <c r="H375" s="5"/>
      <c r="I375" s="5"/>
      <c r="J375" s="5"/>
      <c r="K375" s="5"/>
    </row>
    <row r="376" spans="2:11">
      <c r="B376" s="5"/>
      <c r="C376" s="5"/>
      <c r="E376" s="5"/>
      <c r="F376" s="5"/>
      <c r="G376" s="5"/>
      <c r="H376" s="5"/>
      <c r="I376" s="5"/>
      <c r="J376" s="5"/>
      <c r="K376" s="5"/>
    </row>
    <row r="377" spans="2:11">
      <c r="B377" s="5"/>
      <c r="C377" s="5"/>
      <c r="E377" s="5"/>
      <c r="F377" s="5"/>
      <c r="G377" s="5"/>
      <c r="H377" s="5"/>
      <c r="I377" s="5"/>
      <c r="J377" s="5"/>
      <c r="K377" s="5"/>
    </row>
    <row r="378" spans="2:11">
      <c r="B378" s="5"/>
      <c r="C378" s="5"/>
      <c r="E378" s="5"/>
      <c r="F378" s="5"/>
      <c r="G378" s="5"/>
      <c r="H378" s="5"/>
      <c r="I378" s="5"/>
      <c r="J378" s="5"/>
      <c r="K378" s="5"/>
    </row>
    <row r="379" spans="2:11">
      <c r="B379" s="5"/>
      <c r="C379" s="5"/>
      <c r="E379" s="5"/>
      <c r="F379" s="5"/>
      <c r="G379" s="5"/>
      <c r="H379" s="5"/>
      <c r="I379" s="5"/>
      <c r="J379" s="5"/>
      <c r="K379" s="5"/>
    </row>
    <row r="380" spans="2:11">
      <c r="B380" s="5"/>
      <c r="C380" s="5"/>
      <c r="E380" s="5"/>
      <c r="F380" s="5"/>
      <c r="G380" s="5"/>
      <c r="H380" s="5"/>
      <c r="I380" s="5"/>
      <c r="J380" s="5"/>
      <c r="K380" s="5"/>
    </row>
    <row r="381" spans="2:11">
      <c r="B381" s="5"/>
      <c r="C381" s="5"/>
      <c r="E381" s="5"/>
      <c r="F381" s="5"/>
      <c r="G381" s="5"/>
      <c r="H381" s="5"/>
      <c r="I381" s="5"/>
      <c r="J381" s="5"/>
      <c r="K381" s="5"/>
    </row>
    <row r="382" spans="2:11">
      <c r="B382" s="5"/>
      <c r="C382" s="5"/>
      <c r="E382" s="5"/>
      <c r="F382" s="5"/>
      <c r="G382" s="5"/>
      <c r="H382" s="5"/>
      <c r="I382" s="5"/>
      <c r="J382" s="5"/>
      <c r="K382" s="5"/>
    </row>
    <row r="383" spans="2:11">
      <c r="B383" s="5"/>
      <c r="C383" s="5"/>
      <c r="E383" s="5"/>
      <c r="F383" s="5"/>
      <c r="G383" s="5"/>
      <c r="H383" s="5"/>
      <c r="I383" s="5"/>
      <c r="J383" s="5"/>
      <c r="K383" s="5"/>
    </row>
    <row r="384" spans="2:11">
      <c r="B384" s="5"/>
      <c r="C384" s="5"/>
      <c r="E384" s="5"/>
      <c r="F384" s="5"/>
      <c r="G384" s="5"/>
      <c r="H384" s="5"/>
      <c r="I384" s="5"/>
      <c r="J384" s="5"/>
      <c r="K384" s="5"/>
    </row>
    <row r="385" spans="2:11">
      <c r="B385" s="5"/>
      <c r="C385" s="5"/>
      <c r="E385" s="5"/>
      <c r="F385" s="5"/>
      <c r="G385" s="5"/>
      <c r="H385" s="5"/>
      <c r="I385" s="5"/>
      <c r="J385" s="5"/>
      <c r="K385" s="5"/>
    </row>
    <row r="386" spans="2:11">
      <c r="B386" s="5"/>
      <c r="C386" s="5"/>
      <c r="E386" s="5"/>
      <c r="F386" s="5"/>
      <c r="G386" s="5"/>
      <c r="H386" s="5"/>
      <c r="I386" s="5"/>
      <c r="J386" s="5"/>
      <c r="K386" s="5"/>
    </row>
    <row r="387" spans="2:11">
      <c r="B387" s="5"/>
      <c r="C387" s="5"/>
      <c r="E387" s="5"/>
      <c r="F387" s="5"/>
      <c r="G387" s="5"/>
      <c r="H387" s="5"/>
      <c r="I387" s="5"/>
      <c r="J387" s="5"/>
      <c r="K387" s="5"/>
    </row>
    <row r="388" spans="2:11">
      <c r="B388" s="5"/>
      <c r="C388" s="5"/>
      <c r="E388" s="5"/>
      <c r="F388" s="5"/>
      <c r="G388" s="5"/>
      <c r="H388" s="5"/>
      <c r="I388" s="5"/>
      <c r="J388" s="5"/>
      <c r="K388" s="5"/>
    </row>
    <row r="389" spans="2:11">
      <c r="B389" s="5"/>
      <c r="C389" s="5"/>
      <c r="E389" s="5"/>
      <c r="F389" s="5"/>
      <c r="G389" s="5"/>
      <c r="H389" s="5"/>
      <c r="I389" s="5"/>
      <c r="J389" s="5"/>
      <c r="K389" s="5"/>
    </row>
    <row r="390" spans="2:11">
      <c r="B390" s="5"/>
      <c r="C390" s="5"/>
      <c r="E390" s="5"/>
      <c r="F390" s="5"/>
      <c r="G390" s="5"/>
      <c r="H390" s="5"/>
      <c r="I390" s="5"/>
      <c r="J390" s="5"/>
      <c r="K390" s="5"/>
    </row>
    <row r="391" spans="2:11">
      <c r="B391" s="5"/>
      <c r="C391" s="5"/>
      <c r="E391" s="5"/>
      <c r="F391" s="5"/>
      <c r="G391" s="5"/>
      <c r="H391" s="5"/>
      <c r="I391" s="5"/>
      <c r="J391" s="5"/>
      <c r="K391" s="5"/>
    </row>
    <row r="392" spans="2:11">
      <c r="B392" s="5"/>
      <c r="C392" s="5"/>
      <c r="E392" s="5"/>
      <c r="F392" s="5"/>
      <c r="G392" s="5"/>
      <c r="H392" s="5"/>
      <c r="I392" s="5"/>
      <c r="J392" s="5"/>
      <c r="K392" s="5"/>
    </row>
    <row r="393" spans="2:11">
      <c r="B393" s="5"/>
      <c r="C393" s="5"/>
      <c r="E393" s="5"/>
      <c r="F393" s="5"/>
      <c r="G393" s="5"/>
      <c r="H393" s="5"/>
      <c r="I393" s="5"/>
      <c r="J393" s="5"/>
      <c r="K393" s="5"/>
    </row>
    <row r="394" spans="2:11">
      <c r="B394" s="5"/>
      <c r="C394" s="5"/>
      <c r="E394" s="5"/>
      <c r="F394" s="5"/>
      <c r="G394" s="5"/>
      <c r="H394" s="5"/>
      <c r="I394" s="5"/>
      <c r="J394" s="5"/>
      <c r="K394" s="5"/>
    </row>
    <row r="395" spans="2:11">
      <c r="B395" s="5"/>
      <c r="C395" s="5"/>
      <c r="E395" s="5"/>
      <c r="F395" s="5"/>
      <c r="G395" s="5"/>
      <c r="H395" s="5"/>
      <c r="I395" s="5"/>
      <c r="J395" s="5"/>
      <c r="K395" s="5"/>
    </row>
    <row r="396" spans="2:11">
      <c r="B396" s="5"/>
      <c r="C396" s="5"/>
      <c r="E396" s="5"/>
      <c r="F396" s="5"/>
      <c r="G396" s="5"/>
      <c r="H396" s="5"/>
      <c r="I396" s="5"/>
      <c r="J396" s="5"/>
      <c r="K396" s="5"/>
    </row>
    <row r="397" spans="2:11">
      <c r="B397" s="5"/>
      <c r="C397" s="5"/>
      <c r="E397" s="5"/>
      <c r="F397" s="5"/>
      <c r="G397" s="5"/>
      <c r="H397" s="5"/>
      <c r="I397" s="5"/>
      <c r="J397" s="5"/>
      <c r="K397" s="5"/>
    </row>
    <row r="398" spans="2:11">
      <c r="B398" s="5"/>
      <c r="C398" s="5"/>
      <c r="E398" s="5"/>
      <c r="F398" s="5"/>
      <c r="G398" s="5"/>
      <c r="H398" s="5"/>
      <c r="I398" s="5"/>
      <c r="J398" s="5"/>
      <c r="K398" s="5"/>
    </row>
    <row r="399" spans="2:11">
      <c r="B399" s="5"/>
      <c r="C399" s="5"/>
      <c r="E399" s="5"/>
      <c r="F399" s="5"/>
      <c r="G399" s="5"/>
      <c r="H399" s="5"/>
      <c r="I399" s="5"/>
      <c r="J399" s="5"/>
      <c r="K399" s="5"/>
    </row>
    <row r="400" spans="2:11">
      <c r="B400" s="5"/>
      <c r="C400" s="5"/>
      <c r="E400" s="5"/>
      <c r="F400" s="5"/>
      <c r="G400" s="5"/>
      <c r="H400" s="5"/>
      <c r="I400" s="5"/>
      <c r="J400" s="5"/>
      <c r="K400" s="5"/>
    </row>
    <row r="401" spans="2:11">
      <c r="B401" s="5"/>
      <c r="C401" s="5"/>
      <c r="E401" s="5"/>
      <c r="F401" s="5"/>
      <c r="G401" s="5"/>
      <c r="H401" s="5"/>
      <c r="I401" s="5"/>
      <c r="J401" s="5"/>
      <c r="K401" s="5"/>
    </row>
    <row r="402" spans="2:11">
      <c r="B402" s="5"/>
      <c r="C402" s="5"/>
      <c r="E402" s="5"/>
      <c r="F402" s="5"/>
      <c r="G402" s="5"/>
      <c r="H402" s="5"/>
      <c r="I402" s="5"/>
      <c r="J402" s="5"/>
      <c r="K402" s="5"/>
    </row>
    <row r="403" spans="2:11">
      <c r="B403" s="5"/>
      <c r="C403" s="5"/>
      <c r="E403" s="5"/>
      <c r="F403" s="5"/>
      <c r="G403" s="5"/>
      <c r="H403" s="5"/>
      <c r="I403" s="5"/>
      <c r="J403" s="5"/>
      <c r="K403" s="5"/>
    </row>
    <row r="404" spans="2:11">
      <c r="B404" s="5"/>
      <c r="C404" s="5"/>
      <c r="E404" s="5"/>
      <c r="F404" s="5"/>
      <c r="G404" s="5"/>
      <c r="H404" s="5"/>
      <c r="I404" s="5"/>
      <c r="J404" s="5"/>
      <c r="K404" s="5"/>
    </row>
    <row r="405" spans="2:11">
      <c r="B405" s="5"/>
      <c r="C405" s="5"/>
      <c r="E405" s="5"/>
      <c r="F405" s="5"/>
      <c r="G405" s="5"/>
      <c r="H405" s="5"/>
      <c r="I405" s="5"/>
      <c r="J405" s="5"/>
      <c r="K405" s="5"/>
    </row>
    <row r="406" spans="2:11">
      <c r="B406" s="5"/>
      <c r="C406" s="5"/>
      <c r="E406" s="5"/>
      <c r="F406" s="5"/>
      <c r="G406" s="5"/>
      <c r="H406" s="5"/>
      <c r="I406" s="5"/>
      <c r="J406" s="5"/>
      <c r="K406" s="5"/>
    </row>
    <row r="407" spans="2:11">
      <c r="B407" s="5"/>
      <c r="C407" s="5"/>
      <c r="E407" s="5"/>
      <c r="F407" s="5"/>
      <c r="G407" s="5"/>
      <c r="H407" s="5"/>
      <c r="I407" s="5"/>
      <c r="J407" s="5"/>
      <c r="K407" s="5"/>
    </row>
    <row r="408" spans="2:11">
      <c r="B408" s="5"/>
      <c r="C408" s="5"/>
      <c r="E408" s="5"/>
      <c r="F408" s="5"/>
      <c r="G408" s="5"/>
      <c r="H408" s="5"/>
      <c r="I408" s="5"/>
      <c r="J408" s="5"/>
      <c r="K408" s="5"/>
    </row>
    <row r="409" spans="2:11">
      <c r="B409" s="5"/>
      <c r="C409" s="5"/>
      <c r="E409" s="5"/>
      <c r="F409" s="5"/>
      <c r="G409" s="5"/>
      <c r="H409" s="5"/>
      <c r="I409" s="5"/>
      <c r="J409" s="5"/>
      <c r="K409" s="5"/>
    </row>
    <row r="410" spans="2:11">
      <c r="B410" s="5"/>
      <c r="C410" s="5"/>
      <c r="E410" s="5"/>
      <c r="F410" s="5"/>
      <c r="G410" s="5"/>
      <c r="H410" s="5"/>
      <c r="I410" s="5"/>
      <c r="J410" s="5"/>
      <c r="K410" s="5"/>
    </row>
    <row r="411" spans="2:11">
      <c r="B411" s="5"/>
      <c r="C411" s="5"/>
      <c r="E411" s="5"/>
      <c r="F411" s="5"/>
      <c r="G411" s="5"/>
      <c r="H411" s="5"/>
      <c r="I411" s="5"/>
      <c r="J411" s="5"/>
      <c r="K411" s="5"/>
    </row>
    <row r="412" spans="2:11">
      <c r="B412" s="5"/>
      <c r="C412" s="5"/>
      <c r="E412" s="5"/>
      <c r="F412" s="5"/>
      <c r="G412" s="5"/>
      <c r="H412" s="5"/>
      <c r="I412" s="5"/>
      <c r="J412" s="5"/>
      <c r="K412" s="5"/>
    </row>
    <row r="413" spans="2:11">
      <c r="B413" s="5"/>
      <c r="C413" s="5"/>
      <c r="E413" s="5"/>
      <c r="F413" s="5"/>
      <c r="G413" s="5"/>
      <c r="H413" s="5"/>
      <c r="I413" s="5"/>
      <c r="J413" s="5"/>
      <c r="K413" s="5"/>
    </row>
    <row r="414" spans="2:11">
      <c r="B414" s="5"/>
      <c r="C414" s="5"/>
      <c r="E414" s="5"/>
      <c r="F414" s="5"/>
      <c r="G414" s="5"/>
      <c r="H414" s="5"/>
      <c r="I414" s="5"/>
      <c r="J414" s="5"/>
      <c r="K414" s="5"/>
    </row>
    <row r="415" spans="2:11">
      <c r="B415" s="5"/>
      <c r="C415" s="5"/>
      <c r="E415" s="5"/>
      <c r="F415" s="5"/>
      <c r="G415" s="5"/>
      <c r="H415" s="5"/>
      <c r="I415" s="5"/>
      <c r="J415" s="5"/>
      <c r="K415" s="5"/>
    </row>
    <row r="416" spans="2:11">
      <c r="B416" s="5"/>
      <c r="C416" s="5"/>
      <c r="E416" s="5"/>
      <c r="F416" s="5"/>
      <c r="G416" s="5"/>
      <c r="H416" s="5"/>
      <c r="I416" s="5"/>
      <c r="J416" s="5"/>
      <c r="K416" s="5"/>
    </row>
    <row r="417" spans="2:11">
      <c r="B417" s="5"/>
      <c r="C417" s="5"/>
      <c r="E417" s="5"/>
      <c r="F417" s="5"/>
      <c r="G417" s="5"/>
      <c r="H417" s="5"/>
      <c r="I417" s="5"/>
      <c r="J417" s="5"/>
      <c r="K417" s="5"/>
    </row>
    <row r="418" spans="2:11">
      <c r="B418" s="5"/>
      <c r="C418" s="5"/>
      <c r="E418" s="5"/>
      <c r="F418" s="5"/>
      <c r="G418" s="5"/>
      <c r="H418" s="5"/>
      <c r="I418" s="5"/>
      <c r="J418" s="5"/>
      <c r="K418" s="5"/>
    </row>
    <row r="419" spans="2:11">
      <c r="B419" s="5"/>
      <c r="C419" s="5"/>
      <c r="E419" s="5"/>
      <c r="F419" s="5"/>
      <c r="G419" s="5"/>
      <c r="H419" s="5"/>
      <c r="I419" s="5"/>
      <c r="J419" s="5"/>
      <c r="K419" s="5"/>
    </row>
    <row r="420" spans="2:11">
      <c r="B420" s="5"/>
      <c r="C420" s="5"/>
      <c r="E420" s="5"/>
      <c r="F420" s="5"/>
      <c r="G420" s="5"/>
      <c r="H420" s="5"/>
      <c r="I420" s="5"/>
      <c r="J420" s="5"/>
      <c r="K420" s="5"/>
    </row>
    <row r="421" spans="2:11">
      <c r="B421" s="5"/>
      <c r="C421" s="5"/>
      <c r="E421" s="5"/>
      <c r="F421" s="5"/>
      <c r="G421" s="5"/>
      <c r="H421" s="5"/>
      <c r="I421" s="5"/>
      <c r="J421" s="5"/>
      <c r="K421" s="5"/>
    </row>
    <row r="422" spans="2:11">
      <c r="B422" s="5"/>
      <c r="C422" s="5"/>
      <c r="E422" s="5"/>
      <c r="F422" s="5"/>
      <c r="G422" s="5"/>
      <c r="H422" s="5"/>
      <c r="I422" s="5"/>
      <c r="J422" s="5"/>
      <c r="K422" s="5"/>
    </row>
    <row r="423" spans="2:11">
      <c r="B423" s="5"/>
      <c r="C423" s="5"/>
      <c r="E423" s="5"/>
      <c r="F423" s="5"/>
      <c r="G423" s="5"/>
      <c r="H423" s="5"/>
      <c r="I423" s="5"/>
      <c r="J423" s="5"/>
      <c r="K423" s="5"/>
    </row>
    <row r="424" spans="2:11">
      <c r="B424" s="5"/>
      <c r="C424" s="5"/>
      <c r="E424" s="5"/>
      <c r="F424" s="5"/>
      <c r="G424" s="5"/>
      <c r="H424" s="5"/>
      <c r="I424" s="5"/>
      <c r="J424" s="5"/>
      <c r="K424" s="5"/>
    </row>
    <row r="425" spans="2:11">
      <c r="B425" s="5"/>
      <c r="C425" s="5"/>
      <c r="E425" s="5"/>
      <c r="F425" s="5"/>
      <c r="G425" s="5"/>
      <c r="H425" s="5"/>
      <c r="I425" s="5"/>
      <c r="J425" s="5"/>
      <c r="K425" s="5"/>
    </row>
    <row r="426" spans="2:11">
      <c r="B426" s="5"/>
      <c r="C426" s="5"/>
      <c r="E426" s="5"/>
      <c r="F426" s="5"/>
      <c r="G426" s="5"/>
      <c r="H426" s="5"/>
      <c r="I426" s="5"/>
      <c r="J426" s="5"/>
      <c r="K426" s="5"/>
    </row>
    <row r="427" spans="2:11">
      <c r="B427" s="5"/>
      <c r="C427" s="5"/>
      <c r="E427" s="5"/>
      <c r="F427" s="5"/>
      <c r="G427" s="5"/>
      <c r="H427" s="5"/>
      <c r="I427" s="5"/>
      <c r="J427" s="5"/>
      <c r="K427" s="5"/>
    </row>
    <row r="428" spans="2:11">
      <c r="B428" s="5"/>
      <c r="C428" s="5"/>
      <c r="E428" s="5"/>
      <c r="F428" s="5"/>
      <c r="G428" s="5"/>
      <c r="H428" s="5"/>
      <c r="I428" s="5"/>
      <c r="J428" s="5"/>
      <c r="K428" s="5"/>
    </row>
    <row r="429" spans="2:11">
      <c r="B429" s="5"/>
      <c r="C429" s="5"/>
      <c r="E429" s="5"/>
      <c r="F429" s="5"/>
      <c r="G429" s="5"/>
      <c r="H429" s="5"/>
      <c r="I429" s="5"/>
      <c r="J429" s="5"/>
      <c r="K429" s="5"/>
    </row>
    <row r="430" spans="2:11">
      <c r="B430" s="5"/>
      <c r="C430" s="5"/>
      <c r="E430" s="5"/>
      <c r="F430" s="5"/>
      <c r="G430" s="5"/>
      <c r="H430" s="5"/>
      <c r="I430" s="5"/>
      <c r="J430" s="5"/>
      <c r="K430" s="5"/>
    </row>
    <row r="431" spans="2:11">
      <c r="B431" s="5"/>
      <c r="C431" s="5"/>
      <c r="E431" s="5"/>
      <c r="F431" s="5"/>
      <c r="G431" s="5"/>
      <c r="H431" s="5"/>
      <c r="I431" s="5"/>
      <c r="J431" s="5"/>
      <c r="K431" s="5"/>
    </row>
    <row r="432" spans="2:11">
      <c r="B432" s="5"/>
      <c r="C432" s="5"/>
      <c r="E432" s="5"/>
      <c r="F432" s="5"/>
      <c r="G432" s="5"/>
      <c r="H432" s="5"/>
      <c r="I432" s="5"/>
      <c r="J432" s="5"/>
      <c r="K432" s="5"/>
    </row>
    <row r="433" spans="2:11">
      <c r="B433" s="5"/>
      <c r="C433" s="5"/>
      <c r="E433" s="5"/>
      <c r="F433" s="5"/>
      <c r="G433" s="5"/>
      <c r="H433" s="5"/>
      <c r="I433" s="5"/>
      <c r="J433" s="5"/>
      <c r="K433" s="5"/>
    </row>
    <row r="434" spans="2:11">
      <c r="B434" s="5"/>
      <c r="C434" s="5"/>
      <c r="E434" s="5"/>
      <c r="F434" s="5"/>
      <c r="G434" s="5"/>
      <c r="H434" s="5"/>
      <c r="I434" s="5"/>
      <c r="J434" s="5"/>
      <c r="K434" s="5"/>
    </row>
    <row r="435" spans="2:11">
      <c r="B435" s="5"/>
      <c r="C435" s="5"/>
      <c r="E435" s="5"/>
      <c r="F435" s="5"/>
      <c r="G435" s="5"/>
      <c r="H435" s="5"/>
      <c r="I435" s="5"/>
      <c r="J435" s="5"/>
      <c r="K435" s="5"/>
    </row>
    <row r="436" spans="2:11">
      <c r="B436" s="5"/>
      <c r="C436" s="5"/>
      <c r="E436" s="5"/>
      <c r="F436" s="5"/>
      <c r="G436" s="5"/>
      <c r="H436" s="5"/>
      <c r="I436" s="5"/>
      <c r="J436" s="5"/>
      <c r="K436" s="5"/>
    </row>
    <row r="437" spans="2:11">
      <c r="B437" s="5"/>
      <c r="C437" s="5"/>
      <c r="E437" s="5"/>
      <c r="F437" s="5"/>
      <c r="G437" s="5"/>
      <c r="H437" s="5"/>
      <c r="I437" s="5"/>
      <c r="J437" s="5"/>
      <c r="K437" s="5"/>
    </row>
    <row r="438" spans="2:11">
      <c r="B438" s="5"/>
      <c r="C438" s="5"/>
      <c r="E438" s="5"/>
      <c r="F438" s="5"/>
      <c r="G438" s="5"/>
      <c r="H438" s="5"/>
      <c r="I438" s="5"/>
      <c r="J438" s="5"/>
      <c r="K438" s="5"/>
    </row>
    <row r="439" spans="2:11">
      <c r="B439" s="5"/>
      <c r="C439" s="5"/>
      <c r="E439" s="5"/>
      <c r="F439" s="5"/>
      <c r="G439" s="5"/>
      <c r="H439" s="5"/>
      <c r="I439" s="5"/>
      <c r="J439" s="5"/>
      <c r="K439" s="5"/>
    </row>
    <row r="440" spans="2:11">
      <c r="B440" s="5"/>
      <c r="C440" s="5"/>
      <c r="E440" s="5"/>
      <c r="F440" s="5"/>
      <c r="G440" s="5"/>
      <c r="H440" s="5"/>
      <c r="I440" s="5"/>
      <c r="J440" s="5"/>
      <c r="K440" s="5"/>
    </row>
    <row r="441" spans="2:11">
      <c r="B441" s="5"/>
      <c r="C441" s="5"/>
      <c r="E441" s="5"/>
      <c r="F441" s="5"/>
      <c r="G441" s="5"/>
      <c r="H441" s="5"/>
      <c r="I441" s="5"/>
      <c r="J441" s="5"/>
      <c r="K441" s="5"/>
    </row>
    <row r="442" spans="2:11">
      <c r="B442" s="5"/>
      <c r="C442" s="5"/>
      <c r="E442" s="5"/>
      <c r="F442" s="5"/>
      <c r="G442" s="5"/>
      <c r="H442" s="5"/>
      <c r="I442" s="5"/>
      <c r="J442" s="5"/>
      <c r="K442" s="5"/>
    </row>
    <row r="443" spans="2:11">
      <c r="B443" s="5"/>
      <c r="C443" s="5"/>
      <c r="E443" s="5"/>
      <c r="F443" s="5"/>
      <c r="G443" s="5"/>
      <c r="H443" s="5"/>
      <c r="I443" s="5"/>
      <c r="J443" s="5"/>
      <c r="K443" s="5"/>
    </row>
    <row r="444" spans="2:11">
      <c r="B444" s="5"/>
      <c r="C444" s="5"/>
      <c r="E444" s="5"/>
      <c r="F444" s="5"/>
      <c r="G444" s="5"/>
      <c r="H444" s="5"/>
      <c r="I444" s="5"/>
      <c r="J444" s="5"/>
      <c r="K444" s="5"/>
    </row>
    <row r="445" spans="2:11">
      <c r="B445" s="5"/>
      <c r="C445" s="5"/>
      <c r="E445" s="5"/>
      <c r="F445" s="5"/>
      <c r="G445" s="5"/>
      <c r="H445" s="5"/>
      <c r="I445" s="5"/>
      <c r="J445" s="5"/>
      <c r="K445" s="5"/>
    </row>
    <row r="446" spans="2:11">
      <c r="B446" s="5"/>
      <c r="C446" s="5"/>
      <c r="E446" s="5"/>
      <c r="F446" s="5"/>
      <c r="G446" s="5"/>
      <c r="H446" s="5"/>
      <c r="I446" s="5"/>
      <c r="J446" s="5"/>
      <c r="K446" s="5"/>
    </row>
    <row r="447" spans="2:11">
      <c r="B447" s="5"/>
      <c r="C447" s="5"/>
      <c r="E447" s="5"/>
      <c r="F447" s="5"/>
      <c r="G447" s="5"/>
      <c r="H447" s="5"/>
      <c r="I447" s="5"/>
      <c r="J447" s="5"/>
      <c r="K447" s="5"/>
    </row>
    <row r="448" spans="2:11">
      <c r="B448" s="5"/>
      <c r="C448" s="5"/>
      <c r="E448" s="5"/>
      <c r="F448" s="5"/>
      <c r="G448" s="5"/>
      <c r="H448" s="5"/>
      <c r="I448" s="5"/>
      <c r="J448" s="5"/>
      <c r="K448" s="5"/>
    </row>
    <row r="449" spans="2:11">
      <c r="B449" s="5"/>
      <c r="C449" s="5"/>
      <c r="E449" s="5"/>
      <c r="F449" s="5"/>
      <c r="G449" s="5"/>
      <c r="H449" s="5"/>
      <c r="I449" s="5"/>
      <c r="J449" s="5"/>
      <c r="K449" s="5"/>
    </row>
    <row r="450" spans="2:11">
      <c r="B450" s="5"/>
      <c r="C450" s="5"/>
      <c r="E450" s="5"/>
      <c r="F450" s="5"/>
      <c r="G450" s="5"/>
      <c r="H450" s="5"/>
      <c r="I450" s="5"/>
      <c r="J450" s="5"/>
      <c r="K450" s="5"/>
    </row>
    <row r="451" spans="2:11">
      <c r="B451" s="5"/>
      <c r="C451" s="5"/>
      <c r="E451" s="5"/>
      <c r="F451" s="5"/>
      <c r="G451" s="5"/>
      <c r="H451" s="5"/>
      <c r="I451" s="5"/>
      <c r="J451" s="5"/>
      <c r="K451" s="5"/>
    </row>
    <row r="452" spans="2:11">
      <c r="B452" s="5"/>
      <c r="C452" s="5"/>
      <c r="E452" s="5"/>
      <c r="F452" s="5"/>
      <c r="G452" s="5"/>
      <c r="H452" s="5"/>
      <c r="I452" s="5"/>
      <c r="J452" s="5"/>
      <c r="K452" s="5"/>
    </row>
    <row r="453" spans="2:11">
      <c r="B453" s="5"/>
      <c r="C453" s="5"/>
      <c r="E453" s="5"/>
      <c r="F453" s="5"/>
      <c r="G453" s="5"/>
      <c r="H453" s="5"/>
      <c r="I453" s="5"/>
      <c r="J453" s="5"/>
      <c r="K453" s="5"/>
    </row>
    <row r="454" spans="2:11">
      <c r="B454" s="5"/>
      <c r="C454" s="5"/>
      <c r="E454" s="5"/>
      <c r="F454" s="5"/>
      <c r="G454" s="5"/>
      <c r="H454" s="5"/>
      <c r="I454" s="5"/>
      <c r="J454" s="5"/>
      <c r="K454" s="5"/>
    </row>
    <row r="455" spans="2:11">
      <c r="B455" s="5"/>
      <c r="C455" s="5"/>
      <c r="E455" s="5"/>
      <c r="F455" s="5"/>
      <c r="G455" s="5"/>
      <c r="H455" s="5"/>
      <c r="I455" s="5"/>
      <c r="J455" s="5"/>
      <c r="K455" s="5"/>
    </row>
    <row r="456" spans="2:11">
      <c r="B456" s="5"/>
      <c r="C456" s="5"/>
      <c r="E456" s="5"/>
      <c r="F456" s="5"/>
      <c r="G456" s="5"/>
      <c r="H456" s="5"/>
      <c r="I456" s="5"/>
      <c r="J456" s="5"/>
      <c r="K456" s="5"/>
    </row>
    <row r="457" spans="2:11">
      <c r="B457" s="5"/>
      <c r="C457" s="5"/>
      <c r="E457" s="5"/>
      <c r="F457" s="5"/>
      <c r="G457" s="5"/>
      <c r="H457" s="5"/>
      <c r="I457" s="5"/>
      <c r="J457" s="5"/>
      <c r="K457" s="5"/>
    </row>
    <row r="458" spans="2:11">
      <c r="B458" s="5"/>
      <c r="C458" s="5"/>
      <c r="E458" s="5"/>
      <c r="F458" s="5"/>
      <c r="G458" s="5"/>
      <c r="H458" s="5"/>
      <c r="I458" s="5"/>
      <c r="J458" s="5"/>
      <c r="K458" s="5"/>
    </row>
    <row r="459" spans="2:11">
      <c r="B459" s="5"/>
      <c r="C459" s="5"/>
      <c r="E459" s="5"/>
      <c r="F459" s="5"/>
      <c r="G459" s="5"/>
      <c r="H459" s="5"/>
      <c r="I459" s="5"/>
      <c r="J459" s="5"/>
      <c r="K459" s="5"/>
    </row>
    <row r="460" spans="2:11">
      <c r="B460" s="5"/>
      <c r="C460" s="5"/>
      <c r="E460" s="5"/>
      <c r="F460" s="5"/>
      <c r="G460" s="5"/>
      <c r="H460" s="5"/>
      <c r="I460" s="5"/>
      <c r="J460" s="5"/>
      <c r="K460" s="5"/>
    </row>
    <row r="461" spans="2:11">
      <c r="B461" s="5"/>
      <c r="C461" s="5"/>
      <c r="E461" s="5"/>
      <c r="F461" s="5"/>
      <c r="G461" s="5"/>
      <c r="H461" s="5"/>
      <c r="I461" s="5"/>
      <c r="J461" s="5"/>
      <c r="K461" s="5"/>
    </row>
    <row r="462" spans="2:11">
      <c r="B462" s="5"/>
      <c r="C462" s="5"/>
      <c r="E462" s="5"/>
      <c r="F462" s="5"/>
      <c r="G462" s="5"/>
      <c r="H462" s="5"/>
      <c r="I462" s="5"/>
      <c r="J462" s="5"/>
      <c r="K462" s="5"/>
    </row>
    <row r="463" spans="2:11">
      <c r="B463" s="5"/>
      <c r="C463" s="5"/>
      <c r="E463" s="5"/>
      <c r="F463" s="5"/>
      <c r="G463" s="5"/>
      <c r="H463" s="5"/>
      <c r="I463" s="5"/>
      <c r="J463" s="5"/>
      <c r="K463" s="5"/>
    </row>
    <row r="464" spans="2:11">
      <c r="B464" s="5"/>
      <c r="C464" s="5"/>
      <c r="E464" s="5"/>
      <c r="F464" s="5"/>
      <c r="G464" s="5"/>
      <c r="H464" s="5"/>
      <c r="I464" s="5"/>
      <c r="J464" s="5"/>
      <c r="K464" s="5"/>
    </row>
    <row r="465" spans="2:11">
      <c r="B465" s="5"/>
      <c r="C465" s="5"/>
      <c r="E465" s="5"/>
      <c r="F465" s="5"/>
      <c r="G465" s="5"/>
      <c r="H465" s="5"/>
      <c r="I465" s="5"/>
      <c r="J465" s="5"/>
      <c r="K465" s="5"/>
    </row>
    <row r="466" spans="2:11">
      <c r="B466" s="5"/>
      <c r="C466" s="5"/>
      <c r="E466" s="5"/>
      <c r="F466" s="5"/>
      <c r="G466" s="5"/>
      <c r="H466" s="5"/>
      <c r="I466" s="5"/>
      <c r="J466" s="5"/>
      <c r="K466" s="5"/>
    </row>
    <row r="467" spans="2:11">
      <c r="B467" s="5"/>
      <c r="C467" s="5"/>
      <c r="E467" s="5"/>
      <c r="F467" s="5"/>
      <c r="G467" s="5"/>
      <c r="H467" s="5"/>
      <c r="I467" s="5"/>
      <c r="J467" s="5"/>
      <c r="K467" s="5"/>
    </row>
    <row r="468" spans="2:11">
      <c r="B468" s="5"/>
      <c r="C468" s="5"/>
      <c r="E468" s="5"/>
      <c r="F468" s="5"/>
      <c r="G468" s="5"/>
      <c r="H468" s="5"/>
      <c r="I468" s="5"/>
      <c r="J468" s="5"/>
      <c r="K468" s="5"/>
    </row>
    <row r="469" spans="2:11">
      <c r="B469" s="5"/>
      <c r="C469" s="5"/>
      <c r="E469" s="5"/>
      <c r="F469" s="5"/>
      <c r="G469" s="5"/>
      <c r="H469" s="5"/>
      <c r="I469" s="5"/>
      <c r="J469" s="5"/>
      <c r="K469" s="5"/>
    </row>
    <row r="470" spans="2:11">
      <c r="B470" s="5"/>
      <c r="C470" s="5"/>
      <c r="E470" s="5"/>
      <c r="F470" s="5"/>
      <c r="G470" s="5"/>
      <c r="H470" s="5"/>
      <c r="I470" s="5"/>
      <c r="J470" s="5"/>
      <c r="K470" s="5"/>
    </row>
    <row r="471" spans="2:11">
      <c r="B471" s="5"/>
      <c r="C471" s="5"/>
      <c r="E471" s="5"/>
      <c r="F471" s="5"/>
      <c r="G471" s="5"/>
      <c r="H471" s="5"/>
      <c r="I471" s="5"/>
      <c r="J471" s="5"/>
      <c r="K471" s="5"/>
    </row>
    <row r="472" spans="2:11">
      <c r="B472" s="5"/>
      <c r="C472" s="5"/>
      <c r="E472" s="5"/>
      <c r="F472" s="5"/>
      <c r="G472" s="5"/>
      <c r="H472" s="5"/>
      <c r="I472" s="5"/>
      <c r="J472" s="5"/>
      <c r="K472" s="5"/>
    </row>
    <row r="473" spans="2:11">
      <c r="B473" s="5"/>
      <c r="C473" s="5"/>
      <c r="E473" s="5"/>
      <c r="F473" s="5"/>
      <c r="G473" s="5"/>
      <c r="H473" s="5"/>
      <c r="I473" s="5"/>
      <c r="J473" s="5"/>
      <c r="K473" s="5"/>
    </row>
    <row r="474" spans="2:11">
      <c r="B474" s="5"/>
      <c r="C474" s="5"/>
      <c r="E474" s="5"/>
      <c r="F474" s="5"/>
      <c r="G474" s="5"/>
      <c r="H474" s="5"/>
      <c r="I474" s="5"/>
      <c r="J474" s="5"/>
      <c r="K474" s="5"/>
    </row>
    <row r="475" spans="2:11">
      <c r="B475" s="5"/>
      <c r="C475" s="5"/>
      <c r="E475" s="5"/>
      <c r="F475" s="5"/>
      <c r="G475" s="5"/>
      <c r="H475" s="5"/>
      <c r="I475" s="5"/>
      <c r="J475" s="5"/>
      <c r="K475" s="5"/>
    </row>
    <row r="476" spans="2:11">
      <c r="B476" s="5"/>
      <c r="C476" s="5"/>
      <c r="E476" s="5"/>
      <c r="F476" s="5"/>
      <c r="G476" s="5"/>
      <c r="H476" s="5"/>
      <c r="I476" s="5"/>
      <c r="J476" s="5"/>
      <c r="K476" s="5"/>
    </row>
    <row r="477" spans="2:11">
      <c r="B477" s="5"/>
      <c r="C477" s="5"/>
      <c r="E477" s="5"/>
      <c r="F477" s="5"/>
      <c r="G477" s="5"/>
      <c r="H477" s="5"/>
      <c r="I477" s="5"/>
      <c r="J477" s="5"/>
      <c r="K477" s="5"/>
    </row>
    <row r="478" spans="2:11">
      <c r="B478" s="5"/>
      <c r="C478" s="5"/>
      <c r="E478" s="5"/>
      <c r="F478" s="5"/>
      <c r="G478" s="5"/>
      <c r="H478" s="5"/>
      <c r="I478" s="5"/>
      <c r="J478" s="5"/>
      <c r="K478" s="5"/>
    </row>
    <row r="479" spans="2:11">
      <c r="B479" s="5"/>
      <c r="C479" s="5"/>
      <c r="E479" s="5"/>
      <c r="F479" s="5"/>
      <c r="G479" s="5"/>
      <c r="H479" s="5"/>
      <c r="I479" s="5"/>
      <c r="J479" s="5"/>
      <c r="K479" s="5"/>
    </row>
    <row r="480" spans="2:11">
      <c r="B480" s="5"/>
      <c r="C480" s="5"/>
      <c r="E480" s="5"/>
      <c r="F480" s="5"/>
      <c r="G480" s="5"/>
      <c r="H480" s="5"/>
      <c r="I480" s="5"/>
      <c r="J480" s="5"/>
      <c r="K480" s="5"/>
    </row>
    <row r="481" spans="2:11">
      <c r="B481" s="5"/>
      <c r="C481" s="5"/>
      <c r="E481" s="5"/>
      <c r="F481" s="5"/>
      <c r="G481" s="5"/>
      <c r="H481" s="5"/>
      <c r="I481" s="5"/>
      <c r="J481" s="5"/>
      <c r="K481" s="5"/>
    </row>
    <row r="482" spans="2:11">
      <c r="B482" s="5"/>
      <c r="C482" s="5"/>
      <c r="E482" s="5"/>
      <c r="F482" s="5"/>
      <c r="G482" s="5"/>
      <c r="H482" s="5"/>
      <c r="I482" s="5"/>
      <c r="J482" s="5"/>
      <c r="K482" s="5"/>
    </row>
    <row r="483" spans="2:11">
      <c r="B483" s="5"/>
      <c r="C483" s="5"/>
      <c r="E483" s="5"/>
      <c r="F483" s="5"/>
      <c r="G483" s="5"/>
      <c r="H483" s="5"/>
      <c r="I483" s="5"/>
      <c r="J483" s="5"/>
      <c r="K483" s="5"/>
    </row>
    <row r="484" spans="2:11">
      <c r="B484" s="5"/>
      <c r="C484" s="5"/>
      <c r="E484" s="5"/>
      <c r="F484" s="5"/>
      <c r="G484" s="5"/>
      <c r="H484" s="5"/>
      <c r="I484" s="5"/>
      <c r="J484" s="5"/>
      <c r="K484" s="5"/>
    </row>
    <row r="485" spans="2:11">
      <c r="B485" s="5"/>
      <c r="C485" s="5"/>
      <c r="E485" s="5"/>
      <c r="F485" s="5"/>
      <c r="G485" s="5"/>
      <c r="H485" s="5"/>
      <c r="I485" s="5"/>
      <c r="J485" s="5"/>
      <c r="K485" s="5"/>
    </row>
  </sheetData>
  <mergeCells count="28">
    <mergeCell ref="B5:B8"/>
    <mergeCell ref="E5:F5"/>
    <mergeCell ref="G5:K5"/>
    <mergeCell ref="E6:F9"/>
    <mergeCell ref="G6:K9"/>
    <mergeCell ref="B1:B2"/>
    <mergeCell ref="E1:E2"/>
    <mergeCell ref="G1:G2"/>
    <mergeCell ref="I1:I2"/>
    <mergeCell ref="I4:K4"/>
    <mergeCell ref="B11:C11"/>
    <mergeCell ref="E11:K11"/>
    <mergeCell ref="B12:C24"/>
    <mergeCell ref="E12:K12"/>
    <mergeCell ref="E13:K13"/>
    <mergeCell ref="E14:K14"/>
    <mergeCell ref="E15:K15"/>
    <mergeCell ref="E16:K16"/>
    <mergeCell ref="E17:K17"/>
    <mergeCell ref="E18:K18"/>
    <mergeCell ref="B27:G32"/>
    <mergeCell ref="H27:K32"/>
    <mergeCell ref="E19:K19"/>
    <mergeCell ref="E20:K20"/>
    <mergeCell ref="E21:K21"/>
    <mergeCell ref="E22:K22"/>
    <mergeCell ref="E23:K23"/>
    <mergeCell ref="E24:K24"/>
  </mergeCells>
  <phoneticPr fontId="1"/>
  <hyperlinks>
    <hyperlink ref="I4:K4" location="データ一覧表!A20" tooltip="ﾃﾞｰﾀ一覧表のシートへ戻る" display="ユニット番号　22C015L34"/>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00CC"/>
  </sheetPr>
  <dimension ref="A1:L47"/>
  <sheetViews>
    <sheetView workbookViewId="0">
      <selection activeCell="I4" sqref="I4:K4"/>
    </sheetView>
  </sheetViews>
  <sheetFormatPr defaultRowHeight="13.5"/>
  <cols>
    <col min="1" max="1" width="10.625" style="1" customWidth="1"/>
    <col min="2" max="2" width="12.625" customWidth="1"/>
    <col min="3" max="3" width="3.625" customWidth="1"/>
    <col min="4" max="4" width="3.625" style="106" customWidth="1"/>
    <col min="5" max="5" width="12.625" customWidth="1"/>
    <col min="6" max="6" width="2.625" customWidth="1"/>
    <col min="7" max="7" width="12.625" customWidth="1"/>
    <col min="8" max="8" width="2.625" customWidth="1"/>
    <col min="9" max="11" width="12.625" customWidth="1"/>
    <col min="259" max="259" width="12.625" customWidth="1"/>
    <col min="260" max="260" width="2.625" customWidth="1"/>
    <col min="261" max="261" width="12.625" customWidth="1"/>
    <col min="262" max="262" width="2.625" customWidth="1"/>
    <col min="263" max="263" width="12.625" customWidth="1"/>
    <col min="264" max="264" width="2.625" customWidth="1"/>
    <col min="265" max="267" width="12.625" customWidth="1"/>
    <col min="515" max="515" width="12.625" customWidth="1"/>
    <col min="516" max="516" width="2.625" customWidth="1"/>
    <col min="517" max="517" width="12.625" customWidth="1"/>
    <col min="518" max="518" width="2.625" customWidth="1"/>
    <col min="519" max="519" width="12.625" customWidth="1"/>
    <col min="520" max="520" width="2.625" customWidth="1"/>
    <col min="521" max="523" width="12.625" customWidth="1"/>
    <col min="771" max="771" width="12.625" customWidth="1"/>
    <col min="772" max="772" width="2.625" customWidth="1"/>
    <col min="773" max="773" width="12.625" customWidth="1"/>
    <col min="774" max="774" width="2.625" customWidth="1"/>
    <col min="775" max="775" width="12.625" customWidth="1"/>
    <col min="776" max="776" width="2.625" customWidth="1"/>
    <col min="777" max="779" width="12.625" customWidth="1"/>
    <col min="1027" max="1027" width="12.625" customWidth="1"/>
    <col min="1028" max="1028" width="2.625" customWidth="1"/>
    <col min="1029" max="1029" width="12.625" customWidth="1"/>
    <col min="1030" max="1030" width="2.625" customWidth="1"/>
    <col min="1031" max="1031" width="12.625" customWidth="1"/>
    <col min="1032" max="1032" width="2.625" customWidth="1"/>
    <col min="1033" max="1035" width="12.625" customWidth="1"/>
    <col min="1283" max="1283" width="12.625" customWidth="1"/>
    <col min="1284" max="1284" width="2.625" customWidth="1"/>
    <col min="1285" max="1285" width="12.625" customWidth="1"/>
    <col min="1286" max="1286" width="2.625" customWidth="1"/>
    <col min="1287" max="1287" width="12.625" customWidth="1"/>
    <col min="1288" max="1288" width="2.625" customWidth="1"/>
    <col min="1289" max="1291" width="12.625" customWidth="1"/>
    <col min="1539" max="1539" width="12.625" customWidth="1"/>
    <col min="1540" max="1540" width="2.625" customWidth="1"/>
    <col min="1541" max="1541" width="12.625" customWidth="1"/>
    <col min="1542" max="1542" width="2.625" customWidth="1"/>
    <col min="1543" max="1543" width="12.625" customWidth="1"/>
    <col min="1544" max="1544" width="2.625" customWidth="1"/>
    <col min="1545" max="1547" width="12.625" customWidth="1"/>
    <col min="1795" max="1795" width="12.625" customWidth="1"/>
    <col min="1796" max="1796" width="2.625" customWidth="1"/>
    <col min="1797" max="1797" width="12.625" customWidth="1"/>
    <col min="1798" max="1798" width="2.625" customWidth="1"/>
    <col min="1799" max="1799" width="12.625" customWidth="1"/>
    <col min="1800" max="1800" width="2.625" customWidth="1"/>
    <col min="1801" max="1803" width="12.625" customWidth="1"/>
    <col min="2051" max="2051" width="12.625" customWidth="1"/>
    <col min="2052" max="2052" width="2.625" customWidth="1"/>
    <col min="2053" max="2053" width="12.625" customWidth="1"/>
    <col min="2054" max="2054" width="2.625" customWidth="1"/>
    <col min="2055" max="2055" width="12.625" customWidth="1"/>
    <col min="2056" max="2056" width="2.625" customWidth="1"/>
    <col min="2057" max="2059" width="12.625" customWidth="1"/>
    <col min="2307" max="2307" width="12.625" customWidth="1"/>
    <col min="2308" max="2308" width="2.625" customWidth="1"/>
    <col min="2309" max="2309" width="12.625" customWidth="1"/>
    <col min="2310" max="2310" width="2.625" customWidth="1"/>
    <col min="2311" max="2311" width="12.625" customWidth="1"/>
    <col min="2312" max="2312" width="2.625" customWidth="1"/>
    <col min="2313" max="2315" width="12.625" customWidth="1"/>
    <col min="2563" max="2563" width="12.625" customWidth="1"/>
    <col min="2564" max="2564" width="2.625" customWidth="1"/>
    <col min="2565" max="2565" width="12.625" customWidth="1"/>
    <col min="2566" max="2566" width="2.625" customWidth="1"/>
    <col min="2567" max="2567" width="12.625" customWidth="1"/>
    <col min="2568" max="2568" width="2.625" customWidth="1"/>
    <col min="2569" max="2571" width="12.625" customWidth="1"/>
    <col min="2819" max="2819" width="12.625" customWidth="1"/>
    <col min="2820" max="2820" width="2.625" customWidth="1"/>
    <col min="2821" max="2821" width="12.625" customWidth="1"/>
    <col min="2822" max="2822" width="2.625" customWidth="1"/>
    <col min="2823" max="2823" width="12.625" customWidth="1"/>
    <col min="2824" max="2824" width="2.625" customWidth="1"/>
    <col min="2825" max="2827" width="12.625" customWidth="1"/>
    <col min="3075" max="3075" width="12.625" customWidth="1"/>
    <col min="3076" max="3076" width="2.625" customWidth="1"/>
    <col min="3077" max="3077" width="12.625" customWidth="1"/>
    <col min="3078" max="3078" width="2.625" customWidth="1"/>
    <col min="3079" max="3079" width="12.625" customWidth="1"/>
    <col min="3080" max="3080" width="2.625" customWidth="1"/>
    <col min="3081" max="3083" width="12.625" customWidth="1"/>
    <col min="3331" max="3331" width="12.625" customWidth="1"/>
    <col min="3332" max="3332" width="2.625" customWidth="1"/>
    <col min="3333" max="3333" width="12.625" customWidth="1"/>
    <col min="3334" max="3334" width="2.625" customWidth="1"/>
    <col min="3335" max="3335" width="12.625" customWidth="1"/>
    <col min="3336" max="3336" width="2.625" customWidth="1"/>
    <col min="3337" max="3339" width="12.625" customWidth="1"/>
    <col min="3587" max="3587" width="12.625" customWidth="1"/>
    <col min="3588" max="3588" width="2.625" customWidth="1"/>
    <col min="3589" max="3589" width="12.625" customWidth="1"/>
    <col min="3590" max="3590" width="2.625" customWidth="1"/>
    <col min="3591" max="3591" width="12.625" customWidth="1"/>
    <col min="3592" max="3592" width="2.625" customWidth="1"/>
    <col min="3593" max="3595" width="12.625" customWidth="1"/>
    <col min="3843" max="3843" width="12.625" customWidth="1"/>
    <col min="3844" max="3844" width="2.625" customWidth="1"/>
    <col min="3845" max="3845" width="12.625" customWidth="1"/>
    <col min="3846" max="3846" width="2.625" customWidth="1"/>
    <col min="3847" max="3847" width="12.625" customWidth="1"/>
    <col min="3848" max="3848" width="2.625" customWidth="1"/>
    <col min="3849" max="3851" width="12.625" customWidth="1"/>
    <col min="4099" max="4099" width="12.625" customWidth="1"/>
    <col min="4100" max="4100" width="2.625" customWidth="1"/>
    <col min="4101" max="4101" width="12.625" customWidth="1"/>
    <col min="4102" max="4102" width="2.625" customWidth="1"/>
    <col min="4103" max="4103" width="12.625" customWidth="1"/>
    <col min="4104" max="4104" width="2.625" customWidth="1"/>
    <col min="4105" max="4107" width="12.625" customWidth="1"/>
    <col min="4355" max="4355" width="12.625" customWidth="1"/>
    <col min="4356" max="4356" width="2.625" customWidth="1"/>
    <col min="4357" max="4357" width="12.625" customWidth="1"/>
    <col min="4358" max="4358" width="2.625" customWidth="1"/>
    <col min="4359" max="4359" width="12.625" customWidth="1"/>
    <col min="4360" max="4360" width="2.625" customWidth="1"/>
    <col min="4361" max="4363" width="12.625" customWidth="1"/>
    <col min="4611" max="4611" width="12.625" customWidth="1"/>
    <col min="4612" max="4612" width="2.625" customWidth="1"/>
    <col min="4613" max="4613" width="12.625" customWidth="1"/>
    <col min="4614" max="4614" width="2.625" customWidth="1"/>
    <col min="4615" max="4615" width="12.625" customWidth="1"/>
    <col min="4616" max="4616" width="2.625" customWidth="1"/>
    <col min="4617" max="4619" width="12.625" customWidth="1"/>
    <col min="4867" max="4867" width="12.625" customWidth="1"/>
    <col min="4868" max="4868" width="2.625" customWidth="1"/>
    <col min="4869" max="4869" width="12.625" customWidth="1"/>
    <col min="4870" max="4870" width="2.625" customWidth="1"/>
    <col min="4871" max="4871" width="12.625" customWidth="1"/>
    <col min="4872" max="4872" width="2.625" customWidth="1"/>
    <col min="4873" max="4875" width="12.625" customWidth="1"/>
    <col min="5123" max="5123" width="12.625" customWidth="1"/>
    <col min="5124" max="5124" width="2.625" customWidth="1"/>
    <col min="5125" max="5125" width="12.625" customWidth="1"/>
    <col min="5126" max="5126" width="2.625" customWidth="1"/>
    <col min="5127" max="5127" width="12.625" customWidth="1"/>
    <col min="5128" max="5128" width="2.625" customWidth="1"/>
    <col min="5129" max="5131" width="12.625" customWidth="1"/>
    <col min="5379" max="5379" width="12.625" customWidth="1"/>
    <col min="5380" max="5380" width="2.625" customWidth="1"/>
    <col min="5381" max="5381" width="12.625" customWidth="1"/>
    <col min="5382" max="5382" width="2.625" customWidth="1"/>
    <col min="5383" max="5383" width="12.625" customWidth="1"/>
    <col min="5384" max="5384" width="2.625" customWidth="1"/>
    <col min="5385" max="5387" width="12.625" customWidth="1"/>
    <col min="5635" max="5635" width="12.625" customWidth="1"/>
    <col min="5636" max="5636" width="2.625" customWidth="1"/>
    <col min="5637" max="5637" width="12.625" customWidth="1"/>
    <col min="5638" max="5638" width="2.625" customWidth="1"/>
    <col min="5639" max="5639" width="12.625" customWidth="1"/>
    <col min="5640" max="5640" width="2.625" customWidth="1"/>
    <col min="5641" max="5643" width="12.625" customWidth="1"/>
    <col min="5891" max="5891" width="12.625" customWidth="1"/>
    <col min="5892" max="5892" width="2.625" customWidth="1"/>
    <col min="5893" max="5893" width="12.625" customWidth="1"/>
    <col min="5894" max="5894" width="2.625" customWidth="1"/>
    <col min="5895" max="5895" width="12.625" customWidth="1"/>
    <col min="5896" max="5896" width="2.625" customWidth="1"/>
    <col min="5897" max="5899" width="12.625" customWidth="1"/>
    <col min="6147" max="6147" width="12.625" customWidth="1"/>
    <col min="6148" max="6148" width="2.625" customWidth="1"/>
    <col min="6149" max="6149" width="12.625" customWidth="1"/>
    <col min="6150" max="6150" width="2.625" customWidth="1"/>
    <col min="6151" max="6151" width="12.625" customWidth="1"/>
    <col min="6152" max="6152" width="2.625" customWidth="1"/>
    <col min="6153" max="6155" width="12.625" customWidth="1"/>
    <col min="6403" max="6403" width="12.625" customWidth="1"/>
    <col min="6404" max="6404" width="2.625" customWidth="1"/>
    <col min="6405" max="6405" width="12.625" customWidth="1"/>
    <col min="6406" max="6406" width="2.625" customWidth="1"/>
    <col min="6407" max="6407" width="12.625" customWidth="1"/>
    <col min="6408" max="6408" width="2.625" customWidth="1"/>
    <col min="6409" max="6411" width="12.625" customWidth="1"/>
    <col min="6659" max="6659" width="12.625" customWidth="1"/>
    <col min="6660" max="6660" width="2.625" customWidth="1"/>
    <col min="6661" max="6661" width="12.625" customWidth="1"/>
    <col min="6662" max="6662" width="2.625" customWidth="1"/>
    <col min="6663" max="6663" width="12.625" customWidth="1"/>
    <col min="6664" max="6664" width="2.625" customWidth="1"/>
    <col min="6665" max="6667" width="12.625" customWidth="1"/>
    <col min="6915" max="6915" width="12.625" customWidth="1"/>
    <col min="6916" max="6916" width="2.625" customWidth="1"/>
    <col min="6917" max="6917" width="12.625" customWidth="1"/>
    <col min="6918" max="6918" width="2.625" customWidth="1"/>
    <col min="6919" max="6919" width="12.625" customWidth="1"/>
    <col min="6920" max="6920" width="2.625" customWidth="1"/>
    <col min="6921" max="6923" width="12.625" customWidth="1"/>
    <col min="7171" max="7171" width="12.625" customWidth="1"/>
    <col min="7172" max="7172" width="2.625" customWidth="1"/>
    <col min="7173" max="7173" width="12.625" customWidth="1"/>
    <col min="7174" max="7174" width="2.625" customWidth="1"/>
    <col min="7175" max="7175" width="12.625" customWidth="1"/>
    <col min="7176" max="7176" width="2.625" customWidth="1"/>
    <col min="7177" max="7179" width="12.625" customWidth="1"/>
    <col min="7427" max="7427" width="12.625" customWidth="1"/>
    <col min="7428" max="7428" width="2.625" customWidth="1"/>
    <col min="7429" max="7429" width="12.625" customWidth="1"/>
    <col min="7430" max="7430" width="2.625" customWidth="1"/>
    <col min="7431" max="7431" width="12.625" customWidth="1"/>
    <col min="7432" max="7432" width="2.625" customWidth="1"/>
    <col min="7433" max="7435" width="12.625" customWidth="1"/>
    <col min="7683" max="7683" width="12.625" customWidth="1"/>
    <col min="7684" max="7684" width="2.625" customWidth="1"/>
    <col min="7685" max="7685" width="12.625" customWidth="1"/>
    <col min="7686" max="7686" width="2.625" customWidth="1"/>
    <col min="7687" max="7687" width="12.625" customWidth="1"/>
    <col min="7688" max="7688" width="2.625" customWidth="1"/>
    <col min="7689" max="7691" width="12.625" customWidth="1"/>
    <col min="7939" max="7939" width="12.625" customWidth="1"/>
    <col min="7940" max="7940" width="2.625" customWidth="1"/>
    <col min="7941" max="7941" width="12.625" customWidth="1"/>
    <col min="7942" max="7942" width="2.625" customWidth="1"/>
    <col min="7943" max="7943" width="12.625" customWidth="1"/>
    <col min="7944" max="7944" width="2.625" customWidth="1"/>
    <col min="7945" max="7947" width="12.625" customWidth="1"/>
    <col min="8195" max="8195" width="12.625" customWidth="1"/>
    <col min="8196" max="8196" width="2.625" customWidth="1"/>
    <col min="8197" max="8197" width="12.625" customWidth="1"/>
    <col min="8198" max="8198" width="2.625" customWidth="1"/>
    <col min="8199" max="8199" width="12.625" customWidth="1"/>
    <col min="8200" max="8200" width="2.625" customWidth="1"/>
    <col min="8201" max="8203" width="12.625" customWidth="1"/>
    <col min="8451" max="8451" width="12.625" customWidth="1"/>
    <col min="8452" max="8452" width="2.625" customWidth="1"/>
    <col min="8453" max="8453" width="12.625" customWidth="1"/>
    <col min="8454" max="8454" width="2.625" customWidth="1"/>
    <col min="8455" max="8455" width="12.625" customWidth="1"/>
    <col min="8456" max="8456" width="2.625" customWidth="1"/>
    <col min="8457" max="8459" width="12.625" customWidth="1"/>
    <col min="8707" max="8707" width="12.625" customWidth="1"/>
    <col min="8708" max="8708" width="2.625" customWidth="1"/>
    <col min="8709" max="8709" width="12.625" customWidth="1"/>
    <col min="8710" max="8710" width="2.625" customWidth="1"/>
    <col min="8711" max="8711" width="12.625" customWidth="1"/>
    <col min="8712" max="8712" width="2.625" customWidth="1"/>
    <col min="8713" max="8715" width="12.625" customWidth="1"/>
    <col min="8963" max="8963" width="12.625" customWidth="1"/>
    <col min="8964" max="8964" width="2.625" customWidth="1"/>
    <col min="8965" max="8965" width="12.625" customWidth="1"/>
    <col min="8966" max="8966" width="2.625" customWidth="1"/>
    <col min="8967" max="8967" width="12.625" customWidth="1"/>
    <col min="8968" max="8968" width="2.625" customWidth="1"/>
    <col min="8969" max="8971" width="12.625" customWidth="1"/>
    <col min="9219" max="9219" width="12.625" customWidth="1"/>
    <col min="9220" max="9220" width="2.625" customWidth="1"/>
    <col min="9221" max="9221" width="12.625" customWidth="1"/>
    <col min="9222" max="9222" width="2.625" customWidth="1"/>
    <col min="9223" max="9223" width="12.625" customWidth="1"/>
    <col min="9224" max="9224" width="2.625" customWidth="1"/>
    <col min="9225" max="9227" width="12.625" customWidth="1"/>
    <col min="9475" max="9475" width="12.625" customWidth="1"/>
    <col min="9476" max="9476" width="2.625" customWidth="1"/>
    <col min="9477" max="9477" width="12.625" customWidth="1"/>
    <col min="9478" max="9478" width="2.625" customWidth="1"/>
    <col min="9479" max="9479" width="12.625" customWidth="1"/>
    <col min="9480" max="9480" width="2.625" customWidth="1"/>
    <col min="9481" max="9483" width="12.625" customWidth="1"/>
    <col min="9731" max="9731" width="12.625" customWidth="1"/>
    <col min="9732" max="9732" width="2.625" customWidth="1"/>
    <col min="9733" max="9733" width="12.625" customWidth="1"/>
    <col min="9734" max="9734" width="2.625" customWidth="1"/>
    <col min="9735" max="9735" width="12.625" customWidth="1"/>
    <col min="9736" max="9736" width="2.625" customWidth="1"/>
    <col min="9737" max="9739" width="12.625" customWidth="1"/>
    <col min="9987" max="9987" width="12.625" customWidth="1"/>
    <col min="9988" max="9988" width="2.625" customWidth="1"/>
    <col min="9989" max="9989" width="12.625" customWidth="1"/>
    <col min="9990" max="9990" width="2.625" customWidth="1"/>
    <col min="9991" max="9991" width="12.625" customWidth="1"/>
    <col min="9992" max="9992" width="2.625" customWidth="1"/>
    <col min="9993" max="9995" width="12.625" customWidth="1"/>
    <col min="10243" max="10243" width="12.625" customWidth="1"/>
    <col min="10244" max="10244" width="2.625" customWidth="1"/>
    <col min="10245" max="10245" width="12.625" customWidth="1"/>
    <col min="10246" max="10246" width="2.625" customWidth="1"/>
    <col min="10247" max="10247" width="12.625" customWidth="1"/>
    <col min="10248" max="10248" width="2.625" customWidth="1"/>
    <col min="10249" max="10251" width="12.625" customWidth="1"/>
    <col min="10499" max="10499" width="12.625" customWidth="1"/>
    <col min="10500" max="10500" width="2.625" customWidth="1"/>
    <col min="10501" max="10501" width="12.625" customWidth="1"/>
    <col min="10502" max="10502" width="2.625" customWidth="1"/>
    <col min="10503" max="10503" width="12.625" customWidth="1"/>
    <col min="10504" max="10504" width="2.625" customWidth="1"/>
    <col min="10505" max="10507" width="12.625" customWidth="1"/>
    <col min="10755" max="10755" width="12.625" customWidth="1"/>
    <col min="10756" max="10756" width="2.625" customWidth="1"/>
    <col min="10757" max="10757" width="12.625" customWidth="1"/>
    <col min="10758" max="10758" width="2.625" customWidth="1"/>
    <col min="10759" max="10759" width="12.625" customWidth="1"/>
    <col min="10760" max="10760" width="2.625" customWidth="1"/>
    <col min="10761" max="10763" width="12.625" customWidth="1"/>
    <col min="11011" max="11011" width="12.625" customWidth="1"/>
    <col min="11012" max="11012" width="2.625" customWidth="1"/>
    <col min="11013" max="11013" width="12.625" customWidth="1"/>
    <col min="11014" max="11014" width="2.625" customWidth="1"/>
    <col min="11015" max="11015" width="12.625" customWidth="1"/>
    <col min="11016" max="11016" width="2.625" customWidth="1"/>
    <col min="11017" max="11019" width="12.625" customWidth="1"/>
    <col min="11267" max="11267" width="12.625" customWidth="1"/>
    <col min="11268" max="11268" width="2.625" customWidth="1"/>
    <col min="11269" max="11269" width="12.625" customWidth="1"/>
    <col min="11270" max="11270" width="2.625" customWidth="1"/>
    <col min="11271" max="11271" width="12.625" customWidth="1"/>
    <col min="11272" max="11272" width="2.625" customWidth="1"/>
    <col min="11273" max="11275" width="12.625" customWidth="1"/>
    <col min="11523" max="11523" width="12.625" customWidth="1"/>
    <col min="11524" max="11524" width="2.625" customWidth="1"/>
    <col min="11525" max="11525" width="12.625" customWidth="1"/>
    <col min="11526" max="11526" width="2.625" customWidth="1"/>
    <col min="11527" max="11527" width="12.625" customWidth="1"/>
    <col min="11528" max="11528" width="2.625" customWidth="1"/>
    <col min="11529" max="11531" width="12.625" customWidth="1"/>
    <col min="11779" max="11779" width="12.625" customWidth="1"/>
    <col min="11780" max="11780" width="2.625" customWidth="1"/>
    <col min="11781" max="11781" width="12.625" customWidth="1"/>
    <col min="11782" max="11782" width="2.625" customWidth="1"/>
    <col min="11783" max="11783" width="12.625" customWidth="1"/>
    <col min="11784" max="11784" width="2.625" customWidth="1"/>
    <col min="11785" max="11787" width="12.625" customWidth="1"/>
    <col min="12035" max="12035" width="12.625" customWidth="1"/>
    <col min="12036" max="12036" width="2.625" customWidth="1"/>
    <col min="12037" max="12037" width="12.625" customWidth="1"/>
    <col min="12038" max="12038" width="2.625" customWidth="1"/>
    <col min="12039" max="12039" width="12.625" customWidth="1"/>
    <col min="12040" max="12040" width="2.625" customWidth="1"/>
    <col min="12041" max="12043" width="12.625" customWidth="1"/>
    <col min="12291" max="12291" width="12.625" customWidth="1"/>
    <col min="12292" max="12292" width="2.625" customWidth="1"/>
    <col min="12293" max="12293" width="12.625" customWidth="1"/>
    <col min="12294" max="12294" width="2.625" customWidth="1"/>
    <col min="12295" max="12295" width="12.625" customWidth="1"/>
    <col min="12296" max="12296" width="2.625" customWidth="1"/>
    <col min="12297" max="12299" width="12.625" customWidth="1"/>
    <col min="12547" max="12547" width="12.625" customWidth="1"/>
    <col min="12548" max="12548" width="2.625" customWidth="1"/>
    <col min="12549" max="12549" width="12.625" customWidth="1"/>
    <col min="12550" max="12550" width="2.625" customWidth="1"/>
    <col min="12551" max="12551" width="12.625" customWidth="1"/>
    <col min="12552" max="12552" width="2.625" customWidth="1"/>
    <col min="12553" max="12555" width="12.625" customWidth="1"/>
    <col min="12803" max="12803" width="12.625" customWidth="1"/>
    <col min="12804" max="12804" width="2.625" customWidth="1"/>
    <col min="12805" max="12805" width="12.625" customWidth="1"/>
    <col min="12806" max="12806" width="2.625" customWidth="1"/>
    <col min="12807" max="12807" width="12.625" customWidth="1"/>
    <col min="12808" max="12808" width="2.625" customWidth="1"/>
    <col min="12809" max="12811" width="12.625" customWidth="1"/>
    <col min="13059" max="13059" width="12.625" customWidth="1"/>
    <col min="13060" max="13060" width="2.625" customWidth="1"/>
    <col min="13061" max="13061" width="12.625" customWidth="1"/>
    <col min="13062" max="13062" width="2.625" customWidth="1"/>
    <col min="13063" max="13063" width="12.625" customWidth="1"/>
    <col min="13064" max="13064" width="2.625" customWidth="1"/>
    <col min="13065" max="13067" width="12.625" customWidth="1"/>
    <col min="13315" max="13315" width="12.625" customWidth="1"/>
    <col min="13316" max="13316" width="2.625" customWidth="1"/>
    <col min="13317" max="13317" width="12.625" customWidth="1"/>
    <col min="13318" max="13318" width="2.625" customWidth="1"/>
    <col min="13319" max="13319" width="12.625" customWidth="1"/>
    <col min="13320" max="13320" width="2.625" customWidth="1"/>
    <col min="13321" max="13323" width="12.625" customWidth="1"/>
    <col min="13571" max="13571" width="12.625" customWidth="1"/>
    <col min="13572" max="13572" width="2.625" customWidth="1"/>
    <col min="13573" max="13573" width="12.625" customWidth="1"/>
    <col min="13574" max="13574" width="2.625" customWidth="1"/>
    <col min="13575" max="13575" width="12.625" customWidth="1"/>
    <col min="13576" max="13576" width="2.625" customWidth="1"/>
    <col min="13577" max="13579" width="12.625" customWidth="1"/>
    <col min="13827" max="13827" width="12.625" customWidth="1"/>
    <col min="13828" max="13828" width="2.625" customWidth="1"/>
    <col min="13829" max="13829" width="12.625" customWidth="1"/>
    <col min="13830" max="13830" width="2.625" customWidth="1"/>
    <col min="13831" max="13831" width="12.625" customWidth="1"/>
    <col min="13832" max="13832" width="2.625" customWidth="1"/>
    <col min="13833" max="13835" width="12.625" customWidth="1"/>
    <col min="14083" max="14083" width="12.625" customWidth="1"/>
    <col min="14084" max="14084" width="2.625" customWidth="1"/>
    <col min="14085" max="14085" width="12.625" customWidth="1"/>
    <col min="14086" max="14086" width="2.625" customWidth="1"/>
    <col min="14087" max="14087" width="12.625" customWidth="1"/>
    <col min="14088" max="14088" width="2.625" customWidth="1"/>
    <col min="14089" max="14091" width="12.625" customWidth="1"/>
    <col min="14339" max="14339" width="12.625" customWidth="1"/>
    <col min="14340" max="14340" width="2.625" customWidth="1"/>
    <col min="14341" max="14341" width="12.625" customWidth="1"/>
    <col min="14342" max="14342" width="2.625" customWidth="1"/>
    <col min="14343" max="14343" width="12.625" customWidth="1"/>
    <col min="14344" max="14344" width="2.625" customWidth="1"/>
    <col min="14345" max="14347" width="12.625" customWidth="1"/>
    <col min="14595" max="14595" width="12.625" customWidth="1"/>
    <col min="14596" max="14596" width="2.625" customWidth="1"/>
    <col min="14597" max="14597" width="12.625" customWidth="1"/>
    <col min="14598" max="14598" width="2.625" customWidth="1"/>
    <col min="14599" max="14599" width="12.625" customWidth="1"/>
    <col min="14600" max="14600" width="2.625" customWidth="1"/>
    <col min="14601" max="14603" width="12.625" customWidth="1"/>
    <col min="14851" max="14851" width="12.625" customWidth="1"/>
    <col min="14852" max="14852" width="2.625" customWidth="1"/>
    <col min="14853" max="14853" width="12.625" customWidth="1"/>
    <col min="14854" max="14854" width="2.625" customWidth="1"/>
    <col min="14855" max="14855" width="12.625" customWidth="1"/>
    <col min="14856" max="14856" width="2.625" customWidth="1"/>
    <col min="14857" max="14859" width="12.625" customWidth="1"/>
    <col min="15107" max="15107" width="12.625" customWidth="1"/>
    <col min="15108" max="15108" width="2.625" customWidth="1"/>
    <col min="15109" max="15109" width="12.625" customWidth="1"/>
    <col min="15110" max="15110" width="2.625" customWidth="1"/>
    <col min="15111" max="15111" width="12.625" customWidth="1"/>
    <col min="15112" max="15112" width="2.625" customWidth="1"/>
    <col min="15113" max="15115" width="12.625" customWidth="1"/>
    <col min="15363" max="15363" width="12.625" customWidth="1"/>
    <col min="15364" max="15364" width="2.625" customWidth="1"/>
    <col min="15365" max="15365" width="12.625" customWidth="1"/>
    <col min="15366" max="15366" width="2.625" customWidth="1"/>
    <col min="15367" max="15367" width="12.625" customWidth="1"/>
    <col min="15368" max="15368" width="2.625" customWidth="1"/>
    <col min="15369" max="15371" width="12.625" customWidth="1"/>
    <col min="15619" max="15619" width="12.625" customWidth="1"/>
    <col min="15620" max="15620" width="2.625" customWidth="1"/>
    <col min="15621" max="15621" width="12.625" customWidth="1"/>
    <col min="15622" max="15622" width="2.625" customWidth="1"/>
    <col min="15623" max="15623" width="12.625" customWidth="1"/>
    <col min="15624" max="15624" width="2.625" customWidth="1"/>
    <col min="15625" max="15627" width="12.625" customWidth="1"/>
    <col min="15875" max="15875" width="12.625" customWidth="1"/>
    <col min="15876" max="15876" width="2.625" customWidth="1"/>
    <col min="15877" max="15877" width="12.625" customWidth="1"/>
    <col min="15878" max="15878" width="2.625" customWidth="1"/>
    <col min="15879" max="15879" width="12.625" customWidth="1"/>
    <col min="15880" max="15880" width="2.625" customWidth="1"/>
    <col min="15881" max="15883" width="12.625" customWidth="1"/>
    <col min="16131" max="16131" width="12.625" customWidth="1"/>
    <col min="16132" max="16132" width="2.625" customWidth="1"/>
    <col min="16133" max="16133" width="12.625" customWidth="1"/>
    <col min="16134" max="16134" width="2.625" customWidth="1"/>
    <col min="16135" max="16135" width="12.625" customWidth="1"/>
    <col min="16136" max="16136" width="2.625" customWidth="1"/>
    <col min="16137" max="16139" width="12.625" customWidth="1"/>
  </cols>
  <sheetData>
    <row r="1" spans="1:12">
      <c r="B1" s="452" t="s">
        <v>267</v>
      </c>
      <c r="C1" s="2"/>
      <c r="D1" s="105"/>
      <c r="E1" s="454" t="s">
        <v>268</v>
      </c>
      <c r="F1" s="2"/>
      <c r="G1" s="524" t="s">
        <v>269</v>
      </c>
      <c r="H1" s="2"/>
      <c r="I1" s="524" t="s">
        <v>270</v>
      </c>
      <c r="J1" s="3"/>
      <c r="K1" s="4"/>
      <c r="L1" s="5"/>
    </row>
    <row r="2" spans="1:12">
      <c r="B2" s="453"/>
      <c r="C2" s="2"/>
      <c r="D2" s="105"/>
      <c r="E2" s="454"/>
      <c r="F2" s="2"/>
      <c r="G2" s="524"/>
      <c r="H2" s="2"/>
      <c r="I2" s="524"/>
      <c r="J2" s="3"/>
      <c r="K2" s="6"/>
      <c r="L2" s="5"/>
    </row>
    <row r="3" spans="1:12">
      <c r="B3" s="5"/>
      <c r="C3" s="5"/>
      <c r="E3" s="5"/>
      <c r="F3" s="5"/>
      <c r="G3" s="5"/>
      <c r="H3" s="5"/>
      <c r="I3" s="5"/>
      <c r="J3" s="5"/>
      <c r="K3" s="5"/>
      <c r="L3" s="5"/>
    </row>
    <row r="4" spans="1:12">
      <c r="B4" s="2"/>
      <c r="C4" s="2"/>
      <c r="D4" s="105"/>
      <c r="E4" s="2" t="s">
        <v>330</v>
      </c>
      <c r="F4" s="2"/>
      <c r="G4" s="2" t="s">
        <v>328</v>
      </c>
      <c r="H4" s="2"/>
      <c r="I4" s="455" t="s">
        <v>271</v>
      </c>
      <c r="J4" s="455"/>
      <c r="K4" s="455"/>
      <c r="L4" s="5"/>
    </row>
    <row r="5" spans="1:12" ht="24.75" customHeight="1">
      <c r="B5" s="415" t="s">
        <v>17</v>
      </c>
      <c r="C5" s="2"/>
      <c r="D5" s="105"/>
      <c r="E5" s="456" t="s">
        <v>5</v>
      </c>
      <c r="F5" s="457"/>
      <c r="G5" s="457" t="s">
        <v>171</v>
      </c>
      <c r="H5" s="457"/>
      <c r="I5" s="457"/>
      <c r="J5" s="457"/>
      <c r="K5" s="457"/>
      <c r="L5" s="5"/>
    </row>
    <row r="6" spans="1:12">
      <c r="B6" s="416"/>
      <c r="C6" s="2"/>
      <c r="D6" s="105"/>
      <c r="E6" s="456" t="s">
        <v>6</v>
      </c>
      <c r="F6" s="457"/>
      <c r="G6" s="409" t="s">
        <v>172</v>
      </c>
      <c r="H6" s="458"/>
      <c r="I6" s="458"/>
      <c r="J6" s="458"/>
      <c r="K6" s="459"/>
      <c r="L6" s="5"/>
    </row>
    <row r="7" spans="1:12">
      <c r="B7" s="416"/>
      <c r="C7" s="2"/>
      <c r="D7" s="105"/>
      <c r="E7" s="457"/>
      <c r="F7" s="457"/>
      <c r="G7" s="460"/>
      <c r="H7" s="461"/>
      <c r="I7" s="461"/>
      <c r="J7" s="461"/>
      <c r="K7" s="462"/>
      <c r="L7" s="5"/>
    </row>
    <row r="8" spans="1:12">
      <c r="B8" s="417"/>
      <c r="C8" s="2"/>
      <c r="D8" s="105"/>
      <c r="E8" s="457"/>
      <c r="F8" s="457"/>
      <c r="G8" s="460"/>
      <c r="H8" s="461"/>
      <c r="I8" s="461"/>
      <c r="J8" s="461"/>
      <c r="K8" s="462"/>
      <c r="L8" s="5"/>
    </row>
    <row r="9" spans="1:12">
      <c r="B9" s="2"/>
      <c r="C9" s="2"/>
      <c r="D9" s="105"/>
      <c r="E9" s="457"/>
      <c r="F9" s="457"/>
      <c r="G9" s="463"/>
      <c r="H9" s="464"/>
      <c r="I9" s="464"/>
      <c r="J9" s="464"/>
      <c r="K9" s="465"/>
      <c r="L9" s="5"/>
    </row>
    <row r="10" spans="1:12">
      <c r="A10" s="24" t="s">
        <v>393</v>
      </c>
      <c r="B10" s="5"/>
      <c r="C10" s="5"/>
      <c r="E10" s="5"/>
      <c r="F10" s="5"/>
      <c r="G10" s="5"/>
      <c r="H10" s="5"/>
      <c r="I10" s="5"/>
      <c r="J10" s="5"/>
      <c r="K10" s="5"/>
      <c r="L10" s="5"/>
    </row>
    <row r="11" spans="1:12">
      <c r="A11" s="25" t="s">
        <v>394</v>
      </c>
      <c r="B11" s="418" t="s">
        <v>7</v>
      </c>
      <c r="C11" s="418"/>
      <c r="D11" s="128" t="s">
        <v>395</v>
      </c>
      <c r="E11" s="418" t="s">
        <v>395</v>
      </c>
      <c r="F11" s="418"/>
      <c r="G11" s="418"/>
      <c r="H11" s="418"/>
      <c r="I11" s="418"/>
      <c r="J11" s="418"/>
      <c r="K11" s="418"/>
      <c r="L11" s="5"/>
    </row>
    <row r="12" spans="1:12" ht="36.75" customHeight="1">
      <c r="A12" s="26"/>
      <c r="B12" s="411" t="s">
        <v>272</v>
      </c>
      <c r="C12" s="412"/>
      <c r="D12" s="110"/>
      <c r="E12" s="425" t="s">
        <v>273</v>
      </c>
      <c r="F12" s="425"/>
      <c r="G12" s="425"/>
      <c r="H12" s="425"/>
      <c r="I12" s="425"/>
      <c r="J12" s="425"/>
      <c r="K12" s="466"/>
      <c r="L12" s="5"/>
    </row>
    <row r="13" spans="1:12" ht="36" customHeight="1">
      <c r="A13" s="26"/>
      <c r="B13" s="411"/>
      <c r="C13" s="412"/>
      <c r="D13" s="111"/>
      <c r="E13" s="474" t="s">
        <v>274</v>
      </c>
      <c r="F13" s="474"/>
      <c r="G13" s="474"/>
      <c r="H13" s="474"/>
      <c r="I13" s="474"/>
      <c r="J13" s="474"/>
      <c r="K13" s="475"/>
      <c r="L13" s="5"/>
    </row>
    <row r="14" spans="1:12" ht="49.5" customHeight="1">
      <c r="A14" s="26"/>
      <c r="B14" s="411"/>
      <c r="C14" s="412"/>
      <c r="D14" s="111"/>
      <c r="E14" s="474" t="s">
        <v>275</v>
      </c>
      <c r="F14" s="474"/>
      <c r="G14" s="474"/>
      <c r="H14" s="474"/>
      <c r="I14" s="474"/>
      <c r="J14" s="474"/>
      <c r="K14" s="475"/>
      <c r="L14" s="5"/>
    </row>
    <row r="15" spans="1:12" ht="25.5" customHeight="1">
      <c r="A15" s="26"/>
      <c r="B15" s="411"/>
      <c r="C15" s="412"/>
      <c r="D15" s="111"/>
      <c r="E15" s="474"/>
      <c r="F15" s="474"/>
      <c r="G15" s="474"/>
      <c r="H15" s="474"/>
      <c r="I15" s="474"/>
      <c r="J15" s="474"/>
      <c r="K15" s="475"/>
      <c r="L15" s="5"/>
    </row>
    <row r="16" spans="1:12" ht="37.5" customHeight="1">
      <c r="A16" s="26"/>
      <c r="B16" s="411"/>
      <c r="C16" s="412"/>
      <c r="D16" s="111"/>
      <c r="E16" s="474"/>
      <c r="F16" s="474"/>
      <c r="G16" s="474"/>
      <c r="H16" s="474"/>
      <c r="I16" s="474"/>
      <c r="J16" s="474"/>
      <c r="K16" s="475"/>
      <c r="L16" s="5"/>
    </row>
    <row r="17" spans="1:12" ht="30" customHeight="1">
      <c r="A17" s="26"/>
      <c r="B17" s="411"/>
      <c r="C17" s="412"/>
      <c r="D17" s="111"/>
      <c r="E17" s="478"/>
      <c r="F17" s="478"/>
      <c r="G17" s="478"/>
      <c r="H17" s="478"/>
      <c r="I17" s="478"/>
      <c r="J17" s="478"/>
      <c r="K17" s="479"/>
      <c r="L17" s="5"/>
    </row>
    <row r="18" spans="1:12" ht="30" customHeight="1">
      <c r="A18" s="26"/>
      <c r="B18" s="411"/>
      <c r="C18" s="412"/>
      <c r="D18" s="111"/>
      <c r="E18" s="478"/>
      <c r="F18" s="478"/>
      <c r="G18" s="478"/>
      <c r="H18" s="478"/>
      <c r="I18" s="478"/>
      <c r="J18" s="478"/>
      <c r="K18" s="479"/>
      <c r="L18" s="5"/>
    </row>
    <row r="19" spans="1:12" ht="30" customHeight="1">
      <c r="A19" s="26"/>
      <c r="B19" s="411"/>
      <c r="C19" s="412"/>
      <c r="D19" s="111"/>
      <c r="E19" s="478"/>
      <c r="F19" s="478"/>
      <c r="G19" s="478"/>
      <c r="H19" s="478"/>
      <c r="I19" s="478"/>
      <c r="J19" s="478"/>
      <c r="K19" s="479"/>
      <c r="L19" s="5"/>
    </row>
    <row r="20" spans="1:12" ht="30" customHeight="1">
      <c r="A20" s="26"/>
      <c r="B20" s="411"/>
      <c r="C20" s="412"/>
      <c r="D20" s="111"/>
      <c r="E20" s="478"/>
      <c r="F20" s="478"/>
      <c r="G20" s="478"/>
      <c r="H20" s="478"/>
      <c r="I20" s="478"/>
      <c r="J20" s="478"/>
      <c r="K20" s="479"/>
      <c r="L20" s="5"/>
    </row>
    <row r="21" spans="1:12" ht="30" customHeight="1">
      <c r="A21" s="26"/>
      <c r="B21" s="411"/>
      <c r="C21" s="412"/>
      <c r="D21" s="111"/>
      <c r="E21" s="478"/>
      <c r="F21" s="478"/>
      <c r="G21" s="478"/>
      <c r="H21" s="478"/>
      <c r="I21" s="478"/>
      <c r="J21" s="478"/>
      <c r="K21" s="479"/>
      <c r="L21" s="5"/>
    </row>
    <row r="22" spans="1:12" ht="30" customHeight="1">
      <c r="A22" s="26"/>
      <c r="B22" s="411"/>
      <c r="C22" s="412"/>
      <c r="D22" s="111"/>
      <c r="E22" s="478"/>
      <c r="F22" s="478"/>
      <c r="G22" s="478"/>
      <c r="H22" s="478"/>
      <c r="I22" s="478"/>
      <c r="J22" s="478"/>
      <c r="K22" s="479"/>
      <c r="L22" s="5"/>
    </row>
    <row r="23" spans="1:12" ht="21.75" customHeight="1">
      <c r="A23" s="26"/>
      <c r="B23" s="411"/>
      <c r="C23" s="412"/>
      <c r="D23" s="111"/>
      <c r="E23" s="478"/>
      <c r="F23" s="478"/>
      <c r="G23" s="478"/>
      <c r="H23" s="478"/>
      <c r="I23" s="478"/>
      <c r="J23" s="478"/>
      <c r="K23" s="479"/>
      <c r="L23" s="5"/>
    </row>
    <row r="24" spans="1:12" ht="22.5" customHeight="1">
      <c r="A24" s="26"/>
      <c r="B24" s="413"/>
      <c r="C24" s="414"/>
      <c r="D24" s="138"/>
      <c r="E24" s="484"/>
      <c r="F24" s="484"/>
      <c r="G24" s="484"/>
      <c r="H24" s="484"/>
      <c r="I24" s="484"/>
      <c r="J24" s="484"/>
      <c r="K24" s="485"/>
      <c r="L24" s="5"/>
    </row>
    <row r="25" spans="1:12" ht="14.25">
      <c r="A25" s="26"/>
      <c r="B25" s="2"/>
      <c r="C25" s="2"/>
      <c r="D25" s="105"/>
      <c r="E25" s="2"/>
      <c r="F25" s="2"/>
      <c r="G25" s="2"/>
      <c r="H25" s="2"/>
      <c r="I25" s="2"/>
      <c r="J25" s="2"/>
      <c r="K25" s="2"/>
      <c r="L25" s="5"/>
    </row>
    <row r="26" spans="1:12" ht="14.25">
      <c r="A26" s="26"/>
      <c r="B26" s="2" t="s">
        <v>9</v>
      </c>
      <c r="C26" s="2"/>
      <c r="D26" s="105"/>
      <c r="E26" s="2"/>
      <c r="F26" s="2"/>
      <c r="G26" s="2"/>
      <c r="H26" s="2"/>
      <c r="I26" s="2"/>
      <c r="J26" s="2"/>
      <c r="K26" s="2"/>
      <c r="L26" s="5"/>
    </row>
    <row r="27" spans="1:12" ht="30" customHeight="1">
      <c r="A27" s="26"/>
      <c r="B27" s="435" t="s">
        <v>178</v>
      </c>
      <c r="C27" s="436"/>
      <c r="D27" s="436"/>
      <c r="E27" s="436"/>
      <c r="F27" s="436"/>
      <c r="G27" s="437"/>
      <c r="H27" s="435"/>
      <c r="I27" s="436"/>
      <c r="J27" s="436"/>
      <c r="K27" s="437"/>
      <c r="L27" s="5"/>
    </row>
    <row r="28" spans="1:12" ht="30" customHeight="1">
      <c r="A28" s="27"/>
      <c r="B28" s="438"/>
      <c r="C28" s="439"/>
      <c r="D28" s="439"/>
      <c r="E28" s="439"/>
      <c r="F28" s="439"/>
      <c r="G28" s="440"/>
      <c r="H28" s="438"/>
      <c r="I28" s="439"/>
      <c r="J28" s="439"/>
      <c r="K28" s="440"/>
      <c r="L28" s="5"/>
    </row>
    <row r="29" spans="1:12" ht="30" customHeight="1">
      <c r="A29" s="27"/>
      <c r="B29" s="438"/>
      <c r="C29" s="439"/>
      <c r="D29" s="439"/>
      <c r="E29" s="439"/>
      <c r="F29" s="439"/>
      <c r="G29" s="440"/>
      <c r="H29" s="438"/>
      <c r="I29" s="439"/>
      <c r="J29" s="439"/>
      <c r="K29" s="440"/>
      <c r="L29" s="5"/>
    </row>
    <row r="30" spans="1:12" ht="30" customHeight="1">
      <c r="A30" s="27"/>
      <c r="B30" s="438"/>
      <c r="C30" s="439"/>
      <c r="D30" s="439"/>
      <c r="E30" s="439"/>
      <c r="F30" s="439"/>
      <c r="G30" s="440"/>
      <c r="H30" s="438"/>
      <c r="I30" s="439"/>
      <c r="J30" s="439"/>
      <c r="K30" s="440"/>
      <c r="L30" s="5"/>
    </row>
    <row r="31" spans="1:12" ht="30" customHeight="1">
      <c r="A31" s="27"/>
      <c r="B31" s="438"/>
      <c r="C31" s="439"/>
      <c r="D31" s="439"/>
      <c r="E31" s="439"/>
      <c r="F31" s="439"/>
      <c r="G31" s="440"/>
      <c r="H31" s="438"/>
      <c r="I31" s="439"/>
      <c r="J31" s="439"/>
      <c r="K31" s="440"/>
      <c r="L31" s="5"/>
    </row>
    <row r="32" spans="1:12" ht="30" customHeight="1">
      <c r="A32" s="27"/>
      <c r="B32" s="447"/>
      <c r="C32" s="448"/>
      <c r="D32" s="448"/>
      <c r="E32" s="448"/>
      <c r="F32" s="448"/>
      <c r="G32" s="449"/>
      <c r="H32" s="447"/>
      <c r="I32" s="448"/>
      <c r="J32" s="448"/>
      <c r="K32" s="449"/>
      <c r="L32" s="5"/>
    </row>
    <row r="33" spans="1:11" ht="14.25">
      <c r="A33" s="27"/>
      <c r="B33" s="5"/>
      <c r="C33" s="5"/>
      <c r="E33" s="5"/>
      <c r="F33" s="5"/>
      <c r="G33" s="5"/>
      <c r="H33" s="5"/>
      <c r="I33" s="5"/>
      <c r="J33" s="5"/>
      <c r="K33" s="5"/>
    </row>
    <row r="34" spans="1:11" ht="14.25">
      <c r="A34" s="30"/>
      <c r="B34" s="5"/>
      <c r="C34" s="5"/>
      <c r="E34" s="5"/>
      <c r="F34" s="5"/>
      <c r="G34" s="5"/>
      <c r="H34" s="5"/>
      <c r="I34" s="5"/>
      <c r="J34" s="5"/>
      <c r="K34" s="5"/>
    </row>
    <row r="35" spans="1:11" ht="14.25">
      <c r="A35" s="28"/>
      <c r="B35" s="5"/>
      <c r="C35" s="5"/>
      <c r="E35" s="5"/>
      <c r="F35" s="5"/>
      <c r="G35" s="5"/>
      <c r="H35" s="5"/>
      <c r="I35" s="5"/>
      <c r="J35" s="5"/>
      <c r="K35" s="5"/>
    </row>
    <row r="36" spans="1:11" ht="14.25">
      <c r="A36" s="28"/>
      <c r="B36" s="5"/>
      <c r="C36" s="5"/>
      <c r="E36" s="5"/>
      <c r="F36" s="5"/>
      <c r="G36" s="5"/>
      <c r="H36" s="5"/>
      <c r="I36" s="5"/>
      <c r="J36" s="5"/>
      <c r="K36" s="5"/>
    </row>
    <row r="37" spans="1:11" ht="14.25">
      <c r="A37" s="28"/>
      <c r="B37" s="5"/>
      <c r="C37" s="5"/>
      <c r="E37" s="5"/>
      <c r="F37" s="5"/>
      <c r="G37" s="5"/>
      <c r="H37" s="5"/>
      <c r="I37" s="5"/>
      <c r="J37" s="5"/>
      <c r="K37" s="5"/>
    </row>
    <row r="38" spans="1:11" ht="14.25">
      <c r="A38" s="28"/>
      <c r="B38" s="5"/>
      <c r="C38" s="5"/>
      <c r="E38" s="5"/>
      <c r="F38" s="5"/>
      <c r="G38" s="5"/>
      <c r="H38" s="5"/>
      <c r="I38" s="5"/>
      <c r="J38" s="5"/>
      <c r="K38" s="5"/>
    </row>
    <row r="39" spans="1:11" ht="14.25">
      <c r="A39" s="28"/>
      <c r="B39" s="5"/>
      <c r="C39" s="5"/>
      <c r="E39" s="5"/>
      <c r="F39" s="5"/>
      <c r="G39" s="5"/>
      <c r="H39" s="5"/>
      <c r="I39" s="5"/>
      <c r="J39" s="5"/>
      <c r="K39" s="5"/>
    </row>
    <row r="40" spans="1:11" ht="14.25">
      <c r="A40" s="28"/>
    </row>
    <row r="41" spans="1:11" ht="14.25">
      <c r="A41" s="28"/>
    </row>
    <row r="42" spans="1:11" ht="14.25">
      <c r="A42" s="28"/>
    </row>
    <row r="43" spans="1:11" ht="14.25">
      <c r="A43" s="28"/>
    </row>
    <row r="44" spans="1:11" ht="14.25">
      <c r="A44" s="28"/>
    </row>
    <row r="45" spans="1:11" ht="14.25">
      <c r="A45" s="28"/>
    </row>
    <row r="46" spans="1:11" ht="14.25">
      <c r="A46" s="28"/>
    </row>
    <row r="47" spans="1:11" ht="14.25">
      <c r="A47" s="28"/>
    </row>
  </sheetData>
  <mergeCells count="28">
    <mergeCell ref="B5:B8"/>
    <mergeCell ref="E5:F5"/>
    <mergeCell ref="G5:K5"/>
    <mergeCell ref="E6:F9"/>
    <mergeCell ref="G6:K9"/>
    <mergeCell ref="B1:B2"/>
    <mergeCell ref="E1:E2"/>
    <mergeCell ref="G1:G2"/>
    <mergeCell ref="I1:I2"/>
    <mergeCell ref="I4:K4"/>
    <mergeCell ref="B11:C11"/>
    <mergeCell ref="E11:K11"/>
    <mergeCell ref="B12:C24"/>
    <mergeCell ref="E12:K12"/>
    <mergeCell ref="E13:K13"/>
    <mergeCell ref="E14:K14"/>
    <mergeCell ref="E15:K15"/>
    <mergeCell ref="E16:K16"/>
    <mergeCell ref="E17:K17"/>
    <mergeCell ref="E18:K18"/>
    <mergeCell ref="B27:G32"/>
    <mergeCell ref="H27:K32"/>
    <mergeCell ref="E19:K19"/>
    <mergeCell ref="E20:K20"/>
    <mergeCell ref="E21:K21"/>
    <mergeCell ref="E22:K22"/>
    <mergeCell ref="E23:K23"/>
    <mergeCell ref="E24:K24"/>
  </mergeCells>
  <phoneticPr fontId="1"/>
  <hyperlinks>
    <hyperlink ref="I4:K4" location="データ一覧表!A21" tooltip="ﾃﾞｰﾀ一覧表のシートへ戻る" display="ユニット番号　22C017L34"/>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00CC"/>
  </sheetPr>
  <dimension ref="A1:L47"/>
  <sheetViews>
    <sheetView workbookViewId="0">
      <selection activeCell="I4" sqref="I4:K4"/>
    </sheetView>
  </sheetViews>
  <sheetFormatPr defaultRowHeight="13.5"/>
  <cols>
    <col min="1" max="1" width="10.625" style="1" customWidth="1"/>
    <col min="2" max="2" width="12.625" customWidth="1"/>
    <col min="3" max="3" width="3.625" customWidth="1"/>
    <col min="4" max="4" width="3.625" style="106" customWidth="1"/>
    <col min="5" max="5" width="12.625" customWidth="1"/>
    <col min="6" max="6" width="2.625" customWidth="1"/>
    <col min="7" max="7" width="12.625" customWidth="1"/>
    <col min="8" max="8" width="2.625" customWidth="1"/>
    <col min="9" max="11" width="12.625" customWidth="1"/>
    <col min="259" max="259" width="12.625" customWidth="1"/>
    <col min="260" max="260" width="2.625" customWidth="1"/>
    <col min="261" max="261" width="12.625" customWidth="1"/>
    <col min="262" max="262" width="2.625" customWidth="1"/>
    <col min="263" max="263" width="12.625" customWidth="1"/>
    <col min="264" max="264" width="2.625" customWidth="1"/>
    <col min="265" max="267" width="12.625" customWidth="1"/>
    <col min="515" max="515" width="12.625" customWidth="1"/>
    <col min="516" max="516" width="2.625" customWidth="1"/>
    <col min="517" max="517" width="12.625" customWidth="1"/>
    <col min="518" max="518" width="2.625" customWidth="1"/>
    <col min="519" max="519" width="12.625" customWidth="1"/>
    <col min="520" max="520" width="2.625" customWidth="1"/>
    <col min="521" max="523" width="12.625" customWidth="1"/>
    <col min="771" max="771" width="12.625" customWidth="1"/>
    <col min="772" max="772" width="2.625" customWidth="1"/>
    <col min="773" max="773" width="12.625" customWidth="1"/>
    <col min="774" max="774" width="2.625" customWidth="1"/>
    <col min="775" max="775" width="12.625" customWidth="1"/>
    <col min="776" max="776" width="2.625" customWidth="1"/>
    <col min="777" max="779" width="12.625" customWidth="1"/>
    <col min="1027" max="1027" width="12.625" customWidth="1"/>
    <col min="1028" max="1028" width="2.625" customWidth="1"/>
    <col min="1029" max="1029" width="12.625" customWidth="1"/>
    <col min="1030" max="1030" width="2.625" customWidth="1"/>
    <col min="1031" max="1031" width="12.625" customWidth="1"/>
    <col min="1032" max="1032" width="2.625" customWidth="1"/>
    <col min="1033" max="1035" width="12.625" customWidth="1"/>
    <col min="1283" max="1283" width="12.625" customWidth="1"/>
    <col min="1284" max="1284" width="2.625" customWidth="1"/>
    <col min="1285" max="1285" width="12.625" customWidth="1"/>
    <col min="1286" max="1286" width="2.625" customWidth="1"/>
    <col min="1287" max="1287" width="12.625" customWidth="1"/>
    <col min="1288" max="1288" width="2.625" customWidth="1"/>
    <col min="1289" max="1291" width="12.625" customWidth="1"/>
    <col min="1539" max="1539" width="12.625" customWidth="1"/>
    <col min="1540" max="1540" width="2.625" customWidth="1"/>
    <col min="1541" max="1541" width="12.625" customWidth="1"/>
    <col min="1542" max="1542" width="2.625" customWidth="1"/>
    <col min="1543" max="1543" width="12.625" customWidth="1"/>
    <col min="1544" max="1544" width="2.625" customWidth="1"/>
    <col min="1545" max="1547" width="12.625" customWidth="1"/>
    <col min="1795" max="1795" width="12.625" customWidth="1"/>
    <col min="1796" max="1796" width="2.625" customWidth="1"/>
    <col min="1797" max="1797" width="12.625" customWidth="1"/>
    <col min="1798" max="1798" width="2.625" customWidth="1"/>
    <col min="1799" max="1799" width="12.625" customWidth="1"/>
    <col min="1800" max="1800" width="2.625" customWidth="1"/>
    <col min="1801" max="1803" width="12.625" customWidth="1"/>
    <col min="2051" max="2051" width="12.625" customWidth="1"/>
    <col min="2052" max="2052" width="2.625" customWidth="1"/>
    <col min="2053" max="2053" width="12.625" customWidth="1"/>
    <col min="2054" max="2054" width="2.625" customWidth="1"/>
    <col min="2055" max="2055" width="12.625" customWidth="1"/>
    <col min="2056" max="2056" width="2.625" customWidth="1"/>
    <col min="2057" max="2059" width="12.625" customWidth="1"/>
    <col min="2307" max="2307" width="12.625" customWidth="1"/>
    <col min="2308" max="2308" width="2.625" customWidth="1"/>
    <col min="2309" max="2309" width="12.625" customWidth="1"/>
    <col min="2310" max="2310" width="2.625" customWidth="1"/>
    <col min="2311" max="2311" width="12.625" customWidth="1"/>
    <col min="2312" max="2312" width="2.625" customWidth="1"/>
    <col min="2313" max="2315" width="12.625" customWidth="1"/>
    <col min="2563" max="2563" width="12.625" customWidth="1"/>
    <col min="2564" max="2564" width="2.625" customWidth="1"/>
    <col min="2565" max="2565" width="12.625" customWidth="1"/>
    <col min="2566" max="2566" width="2.625" customWidth="1"/>
    <col min="2567" max="2567" width="12.625" customWidth="1"/>
    <col min="2568" max="2568" width="2.625" customWidth="1"/>
    <col min="2569" max="2571" width="12.625" customWidth="1"/>
    <col min="2819" max="2819" width="12.625" customWidth="1"/>
    <col min="2820" max="2820" width="2.625" customWidth="1"/>
    <col min="2821" max="2821" width="12.625" customWidth="1"/>
    <col min="2822" max="2822" width="2.625" customWidth="1"/>
    <col min="2823" max="2823" width="12.625" customWidth="1"/>
    <col min="2824" max="2824" width="2.625" customWidth="1"/>
    <col min="2825" max="2827" width="12.625" customWidth="1"/>
    <col min="3075" max="3075" width="12.625" customWidth="1"/>
    <col min="3076" max="3076" width="2.625" customWidth="1"/>
    <col min="3077" max="3077" width="12.625" customWidth="1"/>
    <col min="3078" max="3078" width="2.625" customWidth="1"/>
    <col min="3079" max="3079" width="12.625" customWidth="1"/>
    <col min="3080" max="3080" width="2.625" customWidth="1"/>
    <col min="3081" max="3083" width="12.625" customWidth="1"/>
    <col min="3331" max="3331" width="12.625" customWidth="1"/>
    <col min="3332" max="3332" width="2.625" customWidth="1"/>
    <col min="3333" max="3333" width="12.625" customWidth="1"/>
    <col min="3334" max="3334" width="2.625" customWidth="1"/>
    <col min="3335" max="3335" width="12.625" customWidth="1"/>
    <col min="3336" max="3336" width="2.625" customWidth="1"/>
    <col min="3337" max="3339" width="12.625" customWidth="1"/>
    <col min="3587" max="3587" width="12.625" customWidth="1"/>
    <col min="3588" max="3588" width="2.625" customWidth="1"/>
    <col min="3589" max="3589" width="12.625" customWidth="1"/>
    <col min="3590" max="3590" width="2.625" customWidth="1"/>
    <col min="3591" max="3591" width="12.625" customWidth="1"/>
    <col min="3592" max="3592" width="2.625" customWidth="1"/>
    <col min="3593" max="3595" width="12.625" customWidth="1"/>
    <col min="3843" max="3843" width="12.625" customWidth="1"/>
    <col min="3844" max="3844" width="2.625" customWidth="1"/>
    <col min="3845" max="3845" width="12.625" customWidth="1"/>
    <col min="3846" max="3846" width="2.625" customWidth="1"/>
    <col min="3847" max="3847" width="12.625" customWidth="1"/>
    <col min="3848" max="3848" width="2.625" customWidth="1"/>
    <col min="3849" max="3851" width="12.625" customWidth="1"/>
    <col min="4099" max="4099" width="12.625" customWidth="1"/>
    <col min="4100" max="4100" width="2.625" customWidth="1"/>
    <col min="4101" max="4101" width="12.625" customWidth="1"/>
    <col min="4102" max="4102" width="2.625" customWidth="1"/>
    <col min="4103" max="4103" width="12.625" customWidth="1"/>
    <col min="4104" max="4104" width="2.625" customWidth="1"/>
    <col min="4105" max="4107" width="12.625" customWidth="1"/>
    <col min="4355" max="4355" width="12.625" customWidth="1"/>
    <col min="4356" max="4356" width="2.625" customWidth="1"/>
    <col min="4357" max="4357" width="12.625" customWidth="1"/>
    <col min="4358" max="4358" width="2.625" customWidth="1"/>
    <col min="4359" max="4359" width="12.625" customWidth="1"/>
    <col min="4360" max="4360" width="2.625" customWidth="1"/>
    <col min="4361" max="4363" width="12.625" customWidth="1"/>
    <col min="4611" max="4611" width="12.625" customWidth="1"/>
    <col min="4612" max="4612" width="2.625" customWidth="1"/>
    <col min="4613" max="4613" width="12.625" customWidth="1"/>
    <col min="4614" max="4614" width="2.625" customWidth="1"/>
    <col min="4615" max="4615" width="12.625" customWidth="1"/>
    <col min="4616" max="4616" width="2.625" customWidth="1"/>
    <col min="4617" max="4619" width="12.625" customWidth="1"/>
    <col min="4867" max="4867" width="12.625" customWidth="1"/>
    <col min="4868" max="4868" width="2.625" customWidth="1"/>
    <col min="4869" max="4869" width="12.625" customWidth="1"/>
    <col min="4870" max="4870" width="2.625" customWidth="1"/>
    <col min="4871" max="4871" width="12.625" customWidth="1"/>
    <col min="4872" max="4872" width="2.625" customWidth="1"/>
    <col min="4873" max="4875" width="12.625" customWidth="1"/>
    <col min="5123" max="5123" width="12.625" customWidth="1"/>
    <col min="5124" max="5124" width="2.625" customWidth="1"/>
    <col min="5125" max="5125" width="12.625" customWidth="1"/>
    <col min="5126" max="5126" width="2.625" customWidth="1"/>
    <col min="5127" max="5127" width="12.625" customWidth="1"/>
    <col min="5128" max="5128" width="2.625" customWidth="1"/>
    <col min="5129" max="5131" width="12.625" customWidth="1"/>
    <col min="5379" max="5379" width="12.625" customWidth="1"/>
    <col min="5380" max="5380" width="2.625" customWidth="1"/>
    <col min="5381" max="5381" width="12.625" customWidth="1"/>
    <col min="5382" max="5382" width="2.625" customWidth="1"/>
    <col min="5383" max="5383" width="12.625" customWidth="1"/>
    <col min="5384" max="5384" width="2.625" customWidth="1"/>
    <col min="5385" max="5387" width="12.625" customWidth="1"/>
    <col min="5635" max="5635" width="12.625" customWidth="1"/>
    <col min="5636" max="5636" width="2.625" customWidth="1"/>
    <col min="5637" max="5637" width="12.625" customWidth="1"/>
    <col min="5638" max="5638" width="2.625" customWidth="1"/>
    <col min="5639" max="5639" width="12.625" customWidth="1"/>
    <col min="5640" max="5640" width="2.625" customWidth="1"/>
    <col min="5641" max="5643" width="12.625" customWidth="1"/>
    <col min="5891" max="5891" width="12.625" customWidth="1"/>
    <col min="5892" max="5892" width="2.625" customWidth="1"/>
    <col min="5893" max="5893" width="12.625" customWidth="1"/>
    <col min="5894" max="5894" width="2.625" customWidth="1"/>
    <col min="5895" max="5895" width="12.625" customWidth="1"/>
    <col min="5896" max="5896" width="2.625" customWidth="1"/>
    <col min="5897" max="5899" width="12.625" customWidth="1"/>
    <col min="6147" max="6147" width="12.625" customWidth="1"/>
    <col min="6148" max="6148" width="2.625" customWidth="1"/>
    <col min="6149" max="6149" width="12.625" customWidth="1"/>
    <col min="6150" max="6150" width="2.625" customWidth="1"/>
    <col min="6151" max="6151" width="12.625" customWidth="1"/>
    <col min="6152" max="6152" width="2.625" customWidth="1"/>
    <col min="6153" max="6155" width="12.625" customWidth="1"/>
    <col min="6403" max="6403" width="12.625" customWidth="1"/>
    <col min="6404" max="6404" width="2.625" customWidth="1"/>
    <col min="6405" max="6405" width="12.625" customWidth="1"/>
    <col min="6406" max="6406" width="2.625" customWidth="1"/>
    <col min="6407" max="6407" width="12.625" customWidth="1"/>
    <col min="6408" max="6408" width="2.625" customWidth="1"/>
    <col min="6409" max="6411" width="12.625" customWidth="1"/>
    <col min="6659" max="6659" width="12.625" customWidth="1"/>
    <col min="6660" max="6660" width="2.625" customWidth="1"/>
    <col min="6661" max="6661" width="12.625" customWidth="1"/>
    <col min="6662" max="6662" width="2.625" customWidth="1"/>
    <col min="6663" max="6663" width="12.625" customWidth="1"/>
    <col min="6664" max="6664" width="2.625" customWidth="1"/>
    <col min="6665" max="6667" width="12.625" customWidth="1"/>
    <col min="6915" max="6915" width="12.625" customWidth="1"/>
    <col min="6916" max="6916" width="2.625" customWidth="1"/>
    <col min="6917" max="6917" width="12.625" customWidth="1"/>
    <col min="6918" max="6918" width="2.625" customWidth="1"/>
    <col min="6919" max="6919" width="12.625" customWidth="1"/>
    <col min="6920" max="6920" width="2.625" customWidth="1"/>
    <col min="6921" max="6923" width="12.625" customWidth="1"/>
    <col min="7171" max="7171" width="12.625" customWidth="1"/>
    <col min="7172" max="7172" width="2.625" customWidth="1"/>
    <col min="7173" max="7173" width="12.625" customWidth="1"/>
    <col min="7174" max="7174" width="2.625" customWidth="1"/>
    <col min="7175" max="7175" width="12.625" customWidth="1"/>
    <col min="7176" max="7176" width="2.625" customWidth="1"/>
    <col min="7177" max="7179" width="12.625" customWidth="1"/>
    <col min="7427" max="7427" width="12.625" customWidth="1"/>
    <col min="7428" max="7428" width="2.625" customWidth="1"/>
    <col min="7429" max="7429" width="12.625" customWidth="1"/>
    <col min="7430" max="7430" width="2.625" customWidth="1"/>
    <col min="7431" max="7431" width="12.625" customWidth="1"/>
    <col min="7432" max="7432" width="2.625" customWidth="1"/>
    <col min="7433" max="7435" width="12.625" customWidth="1"/>
    <col min="7683" max="7683" width="12.625" customWidth="1"/>
    <col min="7684" max="7684" width="2.625" customWidth="1"/>
    <col min="7685" max="7685" width="12.625" customWidth="1"/>
    <col min="7686" max="7686" width="2.625" customWidth="1"/>
    <col min="7687" max="7687" width="12.625" customWidth="1"/>
    <col min="7688" max="7688" width="2.625" customWidth="1"/>
    <col min="7689" max="7691" width="12.625" customWidth="1"/>
    <col min="7939" max="7939" width="12.625" customWidth="1"/>
    <col min="7940" max="7940" width="2.625" customWidth="1"/>
    <col min="7941" max="7941" width="12.625" customWidth="1"/>
    <col min="7942" max="7942" width="2.625" customWidth="1"/>
    <col min="7943" max="7943" width="12.625" customWidth="1"/>
    <col min="7944" max="7944" width="2.625" customWidth="1"/>
    <col min="7945" max="7947" width="12.625" customWidth="1"/>
    <col min="8195" max="8195" width="12.625" customWidth="1"/>
    <col min="8196" max="8196" width="2.625" customWidth="1"/>
    <col min="8197" max="8197" width="12.625" customWidth="1"/>
    <col min="8198" max="8198" width="2.625" customWidth="1"/>
    <col min="8199" max="8199" width="12.625" customWidth="1"/>
    <col min="8200" max="8200" width="2.625" customWidth="1"/>
    <col min="8201" max="8203" width="12.625" customWidth="1"/>
    <col min="8451" max="8451" width="12.625" customWidth="1"/>
    <col min="8452" max="8452" width="2.625" customWidth="1"/>
    <col min="8453" max="8453" width="12.625" customWidth="1"/>
    <col min="8454" max="8454" width="2.625" customWidth="1"/>
    <col min="8455" max="8455" width="12.625" customWidth="1"/>
    <col min="8456" max="8456" width="2.625" customWidth="1"/>
    <col min="8457" max="8459" width="12.625" customWidth="1"/>
    <col min="8707" max="8707" width="12.625" customWidth="1"/>
    <col min="8708" max="8708" width="2.625" customWidth="1"/>
    <col min="8709" max="8709" width="12.625" customWidth="1"/>
    <col min="8710" max="8710" width="2.625" customWidth="1"/>
    <col min="8711" max="8711" width="12.625" customWidth="1"/>
    <col min="8712" max="8712" width="2.625" customWidth="1"/>
    <col min="8713" max="8715" width="12.625" customWidth="1"/>
    <col min="8963" max="8963" width="12.625" customWidth="1"/>
    <col min="8964" max="8964" width="2.625" customWidth="1"/>
    <col min="8965" max="8965" width="12.625" customWidth="1"/>
    <col min="8966" max="8966" width="2.625" customWidth="1"/>
    <col min="8967" max="8967" width="12.625" customWidth="1"/>
    <col min="8968" max="8968" width="2.625" customWidth="1"/>
    <col min="8969" max="8971" width="12.625" customWidth="1"/>
    <col min="9219" max="9219" width="12.625" customWidth="1"/>
    <col min="9220" max="9220" width="2.625" customWidth="1"/>
    <col min="9221" max="9221" width="12.625" customWidth="1"/>
    <col min="9222" max="9222" width="2.625" customWidth="1"/>
    <col min="9223" max="9223" width="12.625" customWidth="1"/>
    <col min="9224" max="9224" width="2.625" customWidth="1"/>
    <col min="9225" max="9227" width="12.625" customWidth="1"/>
    <col min="9475" max="9475" width="12.625" customWidth="1"/>
    <col min="9476" max="9476" width="2.625" customWidth="1"/>
    <col min="9477" max="9477" width="12.625" customWidth="1"/>
    <col min="9478" max="9478" width="2.625" customWidth="1"/>
    <col min="9479" max="9479" width="12.625" customWidth="1"/>
    <col min="9480" max="9480" width="2.625" customWidth="1"/>
    <col min="9481" max="9483" width="12.625" customWidth="1"/>
    <col min="9731" max="9731" width="12.625" customWidth="1"/>
    <col min="9732" max="9732" width="2.625" customWidth="1"/>
    <col min="9733" max="9733" width="12.625" customWidth="1"/>
    <col min="9734" max="9734" width="2.625" customWidth="1"/>
    <col min="9735" max="9735" width="12.625" customWidth="1"/>
    <col min="9736" max="9736" width="2.625" customWidth="1"/>
    <col min="9737" max="9739" width="12.625" customWidth="1"/>
    <col min="9987" max="9987" width="12.625" customWidth="1"/>
    <col min="9988" max="9988" width="2.625" customWidth="1"/>
    <col min="9989" max="9989" width="12.625" customWidth="1"/>
    <col min="9990" max="9990" width="2.625" customWidth="1"/>
    <col min="9991" max="9991" width="12.625" customWidth="1"/>
    <col min="9992" max="9992" width="2.625" customWidth="1"/>
    <col min="9993" max="9995" width="12.625" customWidth="1"/>
    <col min="10243" max="10243" width="12.625" customWidth="1"/>
    <col min="10244" max="10244" width="2.625" customWidth="1"/>
    <col min="10245" max="10245" width="12.625" customWidth="1"/>
    <col min="10246" max="10246" width="2.625" customWidth="1"/>
    <col min="10247" max="10247" width="12.625" customWidth="1"/>
    <col min="10248" max="10248" width="2.625" customWidth="1"/>
    <col min="10249" max="10251" width="12.625" customWidth="1"/>
    <col min="10499" max="10499" width="12.625" customWidth="1"/>
    <col min="10500" max="10500" width="2.625" customWidth="1"/>
    <col min="10501" max="10501" width="12.625" customWidth="1"/>
    <col min="10502" max="10502" width="2.625" customWidth="1"/>
    <col min="10503" max="10503" width="12.625" customWidth="1"/>
    <col min="10504" max="10504" width="2.625" customWidth="1"/>
    <col min="10505" max="10507" width="12.625" customWidth="1"/>
    <col min="10755" max="10755" width="12.625" customWidth="1"/>
    <col min="10756" max="10756" width="2.625" customWidth="1"/>
    <col min="10757" max="10757" width="12.625" customWidth="1"/>
    <col min="10758" max="10758" width="2.625" customWidth="1"/>
    <col min="10759" max="10759" width="12.625" customWidth="1"/>
    <col min="10760" max="10760" width="2.625" customWidth="1"/>
    <col min="10761" max="10763" width="12.625" customWidth="1"/>
    <col min="11011" max="11011" width="12.625" customWidth="1"/>
    <col min="11012" max="11012" width="2.625" customWidth="1"/>
    <col min="11013" max="11013" width="12.625" customWidth="1"/>
    <col min="11014" max="11014" width="2.625" customWidth="1"/>
    <col min="11015" max="11015" width="12.625" customWidth="1"/>
    <col min="11016" max="11016" width="2.625" customWidth="1"/>
    <col min="11017" max="11019" width="12.625" customWidth="1"/>
    <col min="11267" max="11267" width="12.625" customWidth="1"/>
    <col min="11268" max="11268" width="2.625" customWidth="1"/>
    <col min="11269" max="11269" width="12.625" customWidth="1"/>
    <col min="11270" max="11270" width="2.625" customWidth="1"/>
    <col min="11271" max="11271" width="12.625" customWidth="1"/>
    <col min="11272" max="11272" width="2.625" customWidth="1"/>
    <col min="11273" max="11275" width="12.625" customWidth="1"/>
    <col min="11523" max="11523" width="12.625" customWidth="1"/>
    <col min="11524" max="11524" width="2.625" customWidth="1"/>
    <col min="11525" max="11525" width="12.625" customWidth="1"/>
    <col min="11526" max="11526" width="2.625" customWidth="1"/>
    <col min="11527" max="11527" width="12.625" customWidth="1"/>
    <col min="11528" max="11528" width="2.625" customWidth="1"/>
    <col min="11529" max="11531" width="12.625" customWidth="1"/>
    <col min="11779" max="11779" width="12.625" customWidth="1"/>
    <col min="11780" max="11780" width="2.625" customWidth="1"/>
    <col min="11781" max="11781" width="12.625" customWidth="1"/>
    <col min="11782" max="11782" width="2.625" customWidth="1"/>
    <col min="11783" max="11783" width="12.625" customWidth="1"/>
    <col min="11784" max="11784" width="2.625" customWidth="1"/>
    <col min="11785" max="11787" width="12.625" customWidth="1"/>
    <col min="12035" max="12035" width="12.625" customWidth="1"/>
    <col min="12036" max="12036" width="2.625" customWidth="1"/>
    <col min="12037" max="12037" width="12.625" customWidth="1"/>
    <col min="12038" max="12038" width="2.625" customWidth="1"/>
    <col min="12039" max="12039" width="12.625" customWidth="1"/>
    <col min="12040" max="12040" width="2.625" customWidth="1"/>
    <col min="12041" max="12043" width="12.625" customWidth="1"/>
    <col min="12291" max="12291" width="12.625" customWidth="1"/>
    <col min="12292" max="12292" width="2.625" customWidth="1"/>
    <col min="12293" max="12293" width="12.625" customWidth="1"/>
    <col min="12294" max="12294" width="2.625" customWidth="1"/>
    <col min="12295" max="12295" width="12.625" customWidth="1"/>
    <col min="12296" max="12296" width="2.625" customWidth="1"/>
    <col min="12297" max="12299" width="12.625" customWidth="1"/>
    <col min="12547" max="12547" width="12.625" customWidth="1"/>
    <col min="12548" max="12548" width="2.625" customWidth="1"/>
    <col min="12549" max="12549" width="12.625" customWidth="1"/>
    <col min="12550" max="12550" width="2.625" customWidth="1"/>
    <col min="12551" max="12551" width="12.625" customWidth="1"/>
    <col min="12552" max="12552" width="2.625" customWidth="1"/>
    <col min="12553" max="12555" width="12.625" customWidth="1"/>
    <col min="12803" max="12803" width="12.625" customWidth="1"/>
    <col min="12804" max="12804" width="2.625" customWidth="1"/>
    <col min="12805" max="12805" width="12.625" customWidth="1"/>
    <col min="12806" max="12806" width="2.625" customWidth="1"/>
    <col min="12807" max="12807" width="12.625" customWidth="1"/>
    <col min="12808" max="12808" width="2.625" customWidth="1"/>
    <col min="12809" max="12811" width="12.625" customWidth="1"/>
    <col min="13059" max="13059" width="12.625" customWidth="1"/>
    <col min="13060" max="13060" width="2.625" customWidth="1"/>
    <col min="13061" max="13061" width="12.625" customWidth="1"/>
    <col min="13062" max="13062" width="2.625" customWidth="1"/>
    <col min="13063" max="13063" width="12.625" customWidth="1"/>
    <col min="13064" max="13064" width="2.625" customWidth="1"/>
    <col min="13065" max="13067" width="12.625" customWidth="1"/>
    <col min="13315" max="13315" width="12.625" customWidth="1"/>
    <col min="13316" max="13316" width="2.625" customWidth="1"/>
    <col min="13317" max="13317" width="12.625" customWidth="1"/>
    <col min="13318" max="13318" width="2.625" customWidth="1"/>
    <col min="13319" max="13319" width="12.625" customWidth="1"/>
    <col min="13320" max="13320" width="2.625" customWidth="1"/>
    <col min="13321" max="13323" width="12.625" customWidth="1"/>
    <col min="13571" max="13571" width="12.625" customWidth="1"/>
    <col min="13572" max="13572" width="2.625" customWidth="1"/>
    <col min="13573" max="13573" width="12.625" customWidth="1"/>
    <col min="13574" max="13574" width="2.625" customWidth="1"/>
    <col min="13575" max="13575" width="12.625" customWidth="1"/>
    <col min="13576" max="13576" width="2.625" customWidth="1"/>
    <col min="13577" max="13579" width="12.625" customWidth="1"/>
    <col min="13827" max="13827" width="12.625" customWidth="1"/>
    <col min="13828" max="13828" width="2.625" customWidth="1"/>
    <col min="13829" max="13829" width="12.625" customWidth="1"/>
    <col min="13830" max="13830" width="2.625" customWidth="1"/>
    <col min="13831" max="13831" width="12.625" customWidth="1"/>
    <col min="13832" max="13832" width="2.625" customWidth="1"/>
    <col min="13833" max="13835" width="12.625" customWidth="1"/>
    <col min="14083" max="14083" width="12.625" customWidth="1"/>
    <col min="14084" max="14084" width="2.625" customWidth="1"/>
    <col min="14085" max="14085" width="12.625" customWidth="1"/>
    <col min="14086" max="14086" width="2.625" customWidth="1"/>
    <col min="14087" max="14087" width="12.625" customWidth="1"/>
    <col min="14088" max="14088" width="2.625" customWidth="1"/>
    <col min="14089" max="14091" width="12.625" customWidth="1"/>
    <col min="14339" max="14339" width="12.625" customWidth="1"/>
    <col min="14340" max="14340" width="2.625" customWidth="1"/>
    <col min="14341" max="14341" width="12.625" customWidth="1"/>
    <col min="14342" max="14342" width="2.625" customWidth="1"/>
    <col min="14343" max="14343" width="12.625" customWidth="1"/>
    <col min="14344" max="14344" width="2.625" customWidth="1"/>
    <col min="14345" max="14347" width="12.625" customWidth="1"/>
    <col min="14595" max="14595" width="12.625" customWidth="1"/>
    <col min="14596" max="14596" width="2.625" customWidth="1"/>
    <col min="14597" max="14597" width="12.625" customWidth="1"/>
    <col min="14598" max="14598" width="2.625" customWidth="1"/>
    <col min="14599" max="14599" width="12.625" customWidth="1"/>
    <col min="14600" max="14600" width="2.625" customWidth="1"/>
    <col min="14601" max="14603" width="12.625" customWidth="1"/>
    <col min="14851" max="14851" width="12.625" customWidth="1"/>
    <col min="14852" max="14852" width="2.625" customWidth="1"/>
    <col min="14853" max="14853" width="12.625" customWidth="1"/>
    <col min="14854" max="14854" width="2.625" customWidth="1"/>
    <col min="14855" max="14855" width="12.625" customWidth="1"/>
    <col min="14856" max="14856" width="2.625" customWidth="1"/>
    <col min="14857" max="14859" width="12.625" customWidth="1"/>
    <col min="15107" max="15107" width="12.625" customWidth="1"/>
    <col min="15108" max="15108" width="2.625" customWidth="1"/>
    <col min="15109" max="15109" width="12.625" customWidth="1"/>
    <col min="15110" max="15110" width="2.625" customWidth="1"/>
    <col min="15111" max="15111" width="12.625" customWidth="1"/>
    <col min="15112" max="15112" width="2.625" customWidth="1"/>
    <col min="15113" max="15115" width="12.625" customWidth="1"/>
    <col min="15363" max="15363" width="12.625" customWidth="1"/>
    <col min="15364" max="15364" width="2.625" customWidth="1"/>
    <col min="15365" max="15365" width="12.625" customWidth="1"/>
    <col min="15366" max="15366" width="2.625" customWidth="1"/>
    <col min="15367" max="15367" width="12.625" customWidth="1"/>
    <col min="15368" max="15368" width="2.625" customWidth="1"/>
    <col min="15369" max="15371" width="12.625" customWidth="1"/>
    <col min="15619" max="15619" width="12.625" customWidth="1"/>
    <col min="15620" max="15620" width="2.625" customWidth="1"/>
    <col min="15621" max="15621" width="12.625" customWidth="1"/>
    <col min="15622" max="15622" width="2.625" customWidth="1"/>
    <col min="15623" max="15623" width="12.625" customWidth="1"/>
    <col min="15624" max="15624" width="2.625" customWidth="1"/>
    <col min="15625" max="15627" width="12.625" customWidth="1"/>
    <col min="15875" max="15875" width="12.625" customWidth="1"/>
    <col min="15876" max="15876" width="2.625" customWidth="1"/>
    <col min="15877" max="15877" width="12.625" customWidth="1"/>
    <col min="15878" max="15878" width="2.625" customWidth="1"/>
    <col min="15879" max="15879" width="12.625" customWidth="1"/>
    <col min="15880" max="15880" width="2.625" customWidth="1"/>
    <col min="15881" max="15883" width="12.625" customWidth="1"/>
    <col min="16131" max="16131" width="12.625" customWidth="1"/>
    <col min="16132" max="16132" width="2.625" customWidth="1"/>
    <col min="16133" max="16133" width="12.625" customWidth="1"/>
    <col min="16134" max="16134" width="2.625" customWidth="1"/>
    <col min="16135" max="16135" width="12.625" customWidth="1"/>
    <col min="16136" max="16136" width="2.625" customWidth="1"/>
    <col min="16137" max="16139" width="12.625" customWidth="1"/>
  </cols>
  <sheetData>
    <row r="1" spans="1:12">
      <c r="B1" s="452" t="s">
        <v>276</v>
      </c>
      <c r="C1" s="2"/>
      <c r="D1" s="105"/>
      <c r="E1" s="558" t="s">
        <v>277</v>
      </c>
      <c r="F1" s="2"/>
      <c r="G1" s="524" t="s">
        <v>278</v>
      </c>
      <c r="H1" s="2"/>
      <c r="I1" s="524" t="s">
        <v>279</v>
      </c>
      <c r="J1" s="3"/>
      <c r="K1" s="4"/>
      <c r="L1" s="5"/>
    </row>
    <row r="2" spans="1:12">
      <c r="B2" s="453"/>
      <c r="C2" s="2"/>
      <c r="D2" s="105"/>
      <c r="E2" s="417"/>
      <c r="F2" s="2"/>
      <c r="G2" s="524"/>
      <c r="H2" s="2"/>
      <c r="I2" s="524"/>
      <c r="J2" s="3"/>
      <c r="K2" s="6"/>
      <c r="L2" s="5"/>
    </row>
    <row r="3" spans="1:12">
      <c r="B3" s="5"/>
      <c r="C3" s="5"/>
      <c r="E3" s="5"/>
      <c r="F3" s="5"/>
      <c r="G3" s="5"/>
      <c r="H3" s="5"/>
      <c r="I3" s="5"/>
      <c r="J3" s="5"/>
      <c r="K3" s="5"/>
      <c r="L3" s="5"/>
    </row>
    <row r="4" spans="1:12">
      <c r="B4" s="2"/>
      <c r="C4" s="2"/>
      <c r="D4" s="105"/>
      <c r="E4" s="2" t="s">
        <v>330</v>
      </c>
      <c r="F4" s="2"/>
      <c r="G4" s="2" t="s">
        <v>328</v>
      </c>
      <c r="H4" s="2"/>
      <c r="I4" s="455" t="s">
        <v>281</v>
      </c>
      <c r="J4" s="455"/>
      <c r="K4" s="455"/>
      <c r="L4" s="5"/>
    </row>
    <row r="5" spans="1:12" ht="24.75" customHeight="1">
      <c r="B5" s="415" t="s">
        <v>17</v>
      </c>
      <c r="C5" s="2"/>
      <c r="D5" s="105"/>
      <c r="E5" s="456" t="s">
        <v>5</v>
      </c>
      <c r="F5" s="457"/>
      <c r="G5" s="457" t="s">
        <v>282</v>
      </c>
      <c r="H5" s="457"/>
      <c r="I5" s="457"/>
      <c r="J5" s="457"/>
      <c r="K5" s="457"/>
      <c r="L5" s="5"/>
    </row>
    <row r="6" spans="1:12">
      <c r="B6" s="416"/>
      <c r="C6" s="2"/>
      <c r="D6" s="105"/>
      <c r="E6" s="456" t="s">
        <v>6</v>
      </c>
      <c r="F6" s="457"/>
      <c r="G6" s="409" t="s">
        <v>283</v>
      </c>
      <c r="H6" s="458"/>
      <c r="I6" s="458"/>
      <c r="J6" s="458"/>
      <c r="K6" s="459"/>
      <c r="L6" s="5"/>
    </row>
    <row r="7" spans="1:12">
      <c r="B7" s="416"/>
      <c r="C7" s="2"/>
      <c r="D7" s="105"/>
      <c r="E7" s="457"/>
      <c r="F7" s="457"/>
      <c r="G7" s="460"/>
      <c r="H7" s="461"/>
      <c r="I7" s="461"/>
      <c r="J7" s="461"/>
      <c r="K7" s="462"/>
      <c r="L7" s="5"/>
    </row>
    <row r="8" spans="1:12">
      <c r="B8" s="417"/>
      <c r="C8" s="2"/>
      <c r="D8" s="105"/>
      <c r="E8" s="457"/>
      <c r="F8" s="457"/>
      <c r="G8" s="460"/>
      <c r="H8" s="461"/>
      <c r="I8" s="461"/>
      <c r="J8" s="461"/>
      <c r="K8" s="462"/>
      <c r="L8" s="5"/>
    </row>
    <row r="9" spans="1:12">
      <c r="B9" s="2"/>
      <c r="C9" s="2"/>
      <c r="D9" s="105"/>
      <c r="E9" s="457"/>
      <c r="F9" s="457"/>
      <c r="G9" s="463"/>
      <c r="H9" s="464"/>
      <c r="I9" s="464"/>
      <c r="J9" s="464"/>
      <c r="K9" s="465"/>
      <c r="L9" s="5"/>
    </row>
    <row r="10" spans="1:12">
      <c r="A10" s="24" t="s">
        <v>393</v>
      </c>
      <c r="B10" s="5"/>
      <c r="C10" s="5"/>
      <c r="E10" s="5"/>
      <c r="F10" s="5"/>
      <c r="G10" s="5"/>
      <c r="H10" s="5"/>
      <c r="I10" s="5"/>
      <c r="J10" s="5"/>
      <c r="K10" s="5"/>
      <c r="L10" s="5"/>
    </row>
    <row r="11" spans="1:12">
      <c r="A11" s="25" t="s">
        <v>394</v>
      </c>
      <c r="B11" s="418" t="s">
        <v>7</v>
      </c>
      <c r="C11" s="418"/>
      <c r="D11" s="128" t="s">
        <v>395</v>
      </c>
      <c r="E11" s="418" t="s">
        <v>395</v>
      </c>
      <c r="F11" s="418"/>
      <c r="G11" s="418"/>
      <c r="H11" s="418"/>
      <c r="I11" s="418"/>
      <c r="J11" s="418"/>
      <c r="K11" s="418"/>
      <c r="L11" s="5"/>
    </row>
    <row r="12" spans="1:12" ht="30" customHeight="1">
      <c r="A12" s="26"/>
      <c r="B12" s="409" t="s">
        <v>284</v>
      </c>
      <c r="C12" s="410"/>
      <c r="D12" s="112"/>
      <c r="E12" s="425" t="s">
        <v>285</v>
      </c>
      <c r="F12" s="425"/>
      <c r="G12" s="425"/>
      <c r="H12" s="425"/>
      <c r="I12" s="425"/>
      <c r="J12" s="425"/>
      <c r="K12" s="466"/>
      <c r="L12" s="5"/>
    </row>
    <row r="13" spans="1:12" ht="37.5" customHeight="1">
      <c r="A13" s="26"/>
      <c r="B13" s="411"/>
      <c r="C13" s="412"/>
      <c r="D13" s="113"/>
      <c r="E13" s="425" t="s">
        <v>286</v>
      </c>
      <c r="F13" s="557"/>
      <c r="G13" s="557"/>
      <c r="H13" s="557"/>
      <c r="I13" s="557"/>
      <c r="J13" s="557"/>
      <c r="K13" s="427"/>
      <c r="L13" s="5"/>
    </row>
    <row r="14" spans="1:12" ht="35.1" customHeight="1">
      <c r="A14" s="26"/>
      <c r="B14" s="411"/>
      <c r="C14" s="412"/>
      <c r="D14" s="113"/>
      <c r="E14" s="478"/>
      <c r="F14" s="478"/>
      <c r="G14" s="478"/>
      <c r="H14" s="478"/>
      <c r="I14" s="478"/>
      <c r="J14" s="478"/>
      <c r="K14" s="479"/>
      <c r="L14" s="5"/>
    </row>
    <row r="15" spans="1:12" ht="30" customHeight="1">
      <c r="A15" s="26"/>
      <c r="B15" s="409" t="s">
        <v>287</v>
      </c>
      <c r="C15" s="410"/>
      <c r="D15" s="112"/>
      <c r="E15" s="423" t="s">
        <v>288</v>
      </c>
      <c r="F15" s="423"/>
      <c r="G15" s="423"/>
      <c r="H15" s="423"/>
      <c r="I15" s="423"/>
      <c r="J15" s="423"/>
      <c r="K15" s="424"/>
      <c r="L15" s="5"/>
    </row>
    <row r="16" spans="1:12" ht="37.5" customHeight="1">
      <c r="A16" s="26"/>
      <c r="B16" s="411"/>
      <c r="C16" s="412"/>
      <c r="D16" s="113"/>
      <c r="E16" s="425" t="s">
        <v>289</v>
      </c>
      <c r="F16" s="557"/>
      <c r="G16" s="557"/>
      <c r="H16" s="557"/>
      <c r="I16" s="557"/>
      <c r="J16" s="557"/>
      <c r="K16" s="427"/>
      <c r="L16" s="5"/>
    </row>
    <row r="17" spans="1:12" ht="30" customHeight="1">
      <c r="A17" s="26"/>
      <c r="B17" s="411"/>
      <c r="C17" s="412"/>
      <c r="D17" s="113"/>
      <c r="E17" s="425" t="s">
        <v>290</v>
      </c>
      <c r="F17" s="426"/>
      <c r="G17" s="426"/>
      <c r="H17" s="426"/>
      <c r="I17" s="426"/>
      <c r="J17" s="426"/>
      <c r="K17" s="427"/>
      <c r="L17" s="5"/>
    </row>
    <row r="18" spans="1:12" ht="30" customHeight="1">
      <c r="A18" s="26"/>
      <c r="B18" s="413"/>
      <c r="C18" s="414"/>
      <c r="D18" s="114"/>
      <c r="E18" s="484"/>
      <c r="F18" s="484"/>
      <c r="G18" s="484"/>
      <c r="H18" s="484"/>
      <c r="I18" s="484"/>
      <c r="J18" s="484"/>
      <c r="K18" s="485"/>
      <c r="L18" s="5"/>
    </row>
    <row r="19" spans="1:12" ht="40.5" customHeight="1">
      <c r="A19" s="26"/>
      <c r="B19" s="409" t="s">
        <v>291</v>
      </c>
      <c r="C19" s="410"/>
      <c r="D19" s="112"/>
      <c r="E19" s="423" t="s">
        <v>292</v>
      </c>
      <c r="F19" s="480"/>
      <c r="G19" s="480"/>
      <c r="H19" s="480"/>
      <c r="I19" s="480"/>
      <c r="J19" s="480"/>
      <c r="K19" s="481"/>
      <c r="L19" s="5"/>
    </row>
    <row r="20" spans="1:12" ht="30" customHeight="1">
      <c r="A20" s="26"/>
      <c r="B20" s="411"/>
      <c r="C20" s="412"/>
      <c r="D20" s="113"/>
      <c r="E20" s="425" t="s">
        <v>293</v>
      </c>
      <c r="F20" s="426"/>
      <c r="G20" s="426"/>
      <c r="H20" s="426"/>
      <c r="I20" s="426"/>
      <c r="J20" s="426"/>
      <c r="K20" s="427"/>
      <c r="L20" s="5"/>
    </row>
    <row r="21" spans="1:12" ht="35.1" customHeight="1">
      <c r="A21" s="26"/>
      <c r="B21" s="413"/>
      <c r="C21" s="414"/>
      <c r="D21" s="114"/>
      <c r="E21" s="484"/>
      <c r="F21" s="484"/>
      <c r="G21" s="484"/>
      <c r="H21" s="484"/>
      <c r="I21" s="484"/>
      <c r="J21" s="484"/>
      <c r="K21" s="485"/>
      <c r="L21" s="5"/>
    </row>
    <row r="22" spans="1:12" ht="14.25">
      <c r="A22" s="26"/>
      <c r="B22" s="5"/>
      <c r="C22" s="5"/>
      <c r="D22" s="124"/>
      <c r="E22" s="5"/>
      <c r="F22" s="5"/>
      <c r="G22" s="5"/>
      <c r="H22" s="5"/>
      <c r="I22" s="5"/>
      <c r="J22" s="5"/>
      <c r="K22" s="5"/>
      <c r="L22" s="5"/>
    </row>
    <row r="23" spans="1:12" ht="14.25">
      <c r="A23" s="26"/>
      <c r="B23" s="2" t="s">
        <v>9</v>
      </c>
      <c r="C23" s="2"/>
      <c r="D23" s="105"/>
      <c r="E23" s="2"/>
      <c r="F23" s="2"/>
      <c r="G23" s="2"/>
      <c r="H23" s="2"/>
      <c r="I23" s="2"/>
      <c r="J23" s="2"/>
      <c r="K23" s="2"/>
      <c r="L23" s="5"/>
    </row>
    <row r="24" spans="1:12" ht="14.25">
      <c r="A24" s="26"/>
      <c r="B24" s="435" t="s">
        <v>294</v>
      </c>
      <c r="C24" s="436"/>
      <c r="D24" s="436"/>
      <c r="E24" s="436"/>
      <c r="F24" s="436"/>
      <c r="G24" s="437"/>
      <c r="H24" s="435"/>
      <c r="I24" s="436"/>
      <c r="J24" s="436"/>
      <c r="K24" s="437"/>
      <c r="L24" s="5"/>
    </row>
    <row r="25" spans="1:12" ht="14.25">
      <c r="A25" s="26"/>
      <c r="B25" s="438"/>
      <c r="C25" s="439"/>
      <c r="D25" s="439"/>
      <c r="E25" s="439"/>
      <c r="F25" s="439"/>
      <c r="G25" s="440"/>
      <c r="H25" s="438"/>
      <c r="I25" s="439"/>
      <c r="J25" s="439"/>
      <c r="K25" s="440"/>
      <c r="L25" s="5"/>
    </row>
    <row r="26" spans="1:12" ht="14.25">
      <c r="A26" s="26"/>
      <c r="B26" s="438"/>
      <c r="C26" s="439"/>
      <c r="D26" s="439"/>
      <c r="E26" s="439"/>
      <c r="F26" s="439"/>
      <c r="G26" s="440"/>
      <c r="H26" s="438"/>
      <c r="I26" s="439"/>
      <c r="J26" s="439"/>
      <c r="K26" s="440"/>
      <c r="L26" s="5"/>
    </row>
    <row r="27" spans="1:12" ht="14.25">
      <c r="A27" s="26"/>
      <c r="B27" s="438"/>
      <c r="C27" s="439"/>
      <c r="D27" s="439"/>
      <c r="E27" s="439"/>
      <c r="F27" s="439"/>
      <c r="G27" s="440"/>
      <c r="H27" s="438"/>
      <c r="I27" s="439"/>
      <c r="J27" s="439"/>
      <c r="K27" s="440"/>
      <c r="L27" s="5"/>
    </row>
    <row r="28" spans="1:12" ht="14.25">
      <c r="A28" s="27"/>
      <c r="B28" s="438"/>
      <c r="C28" s="439"/>
      <c r="D28" s="439"/>
      <c r="E28" s="439"/>
      <c r="F28" s="439"/>
      <c r="G28" s="440"/>
      <c r="H28" s="438"/>
      <c r="I28" s="439"/>
      <c r="J28" s="439"/>
      <c r="K28" s="440"/>
      <c r="L28" s="5"/>
    </row>
    <row r="29" spans="1:12" ht="14.25">
      <c r="A29" s="27"/>
      <c r="B29" s="438"/>
      <c r="C29" s="439"/>
      <c r="D29" s="439"/>
      <c r="E29" s="439"/>
      <c r="F29" s="439"/>
      <c r="G29" s="440"/>
      <c r="H29" s="438"/>
      <c r="I29" s="439"/>
      <c r="J29" s="439"/>
      <c r="K29" s="440"/>
      <c r="L29" s="5"/>
    </row>
    <row r="30" spans="1:12" ht="14.25">
      <c r="A30" s="27"/>
      <c r="B30" s="438"/>
      <c r="C30" s="439"/>
      <c r="D30" s="439"/>
      <c r="E30" s="439"/>
      <c r="F30" s="439"/>
      <c r="G30" s="440"/>
      <c r="H30" s="438"/>
      <c r="I30" s="439"/>
      <c r="J30" s="439"/>
      <c r="K30" s="440"/>
      <c r="L30" s="5"/>
    </row>
    <row r="31" spans="1:12" ht="14.25">
      <c r="A31" s="27"/>
      <c r="B31" s="438"/>
      <c r="C31" s="439"/>
      <c r="D31" s="439"/>
      <c r="E31" s="439"/>
      <c r="F31" s="439"/>
      <c r="G31" s="440"/>
      <c r="H31" s="438"/>
      <c r="I31" s="439"/>
      <c r="J31" s="439"/>
      <c r="K31" s="440"/>
      <c r="L31" s="5"/>
    </row>
    <row r="32" spans="1:12" ht="14.25">
      <c r="A32" s="27"/>
      <c r="B32" s="438"/>
      <c r="C32" s="439"/>
      <c r="D32" s="439"/>
      <c r="E32" s="439"/>
      <c r="F32" s="439"/>
      <c r="G32" s="440"/>
      <c r="H32" s="438"/>
      <c r="I32" s="439"/>
      <c r="J32" s="439"/>
      <c r="K32" s="440"/>
      <c r="L32" s="5"/>
    </row>
    <row r="33" spans="1:12" ht="14.25">
      <c r="A33" s="27"/>
      <c r="B33" s="438"/>
      <c r="C33" s="439"/>
      <c r="D33" s="439"/>
      <c r="E33" s="439"/>
      <c r="F33" s="439"/>
      <c r="G33" s="440"/>
      <c r="H33" s="438"/>
      <c r="I33" s="439"/>
      <c r="J33" s="439"/>
      <c r="K33" s="440"/>
      <c r="L33" s="5"/>
    </row>
    <row r="34" spans="1:12" ht="14.25">
      <c r="A34" s="30"/>
      <c r="B34" s="438"/>
      <c r="C34" s="439"/>
      <c r="D34" s="439"/>
      <c r="E34" s="439"/>
      <c r="F34" s="439"/>
      <c r="G34" s="440"/>
      <c r="H34" s="438"/>
      <c r="I34" s="439"/>
      <c r="J34" s="439"/>
      <c r="K34" s="440"/>
      <c r="L34" s="5"/>
    </row>
    <row r="35" spans="1:12" ht="14.25">
      <c r="A35" s="28"/>
      <c r="B35" s="438"/>
      <c r="C35" s="439"/>
      <c r="D35" s="439"/>
      <c r="E35" s="439"/>
      <c r="F35" s="439"/>
      <c r="G35" s="440"/>
      <c r="H35" s="438"/>
      <c r="I35" s="439"/>
      <c r="J35" s="439"/>
      <c r="K35" s="440"/>
      <c r="L35" s="5"/>
    </row>
    <row r="36" spans="1:12" ht="14.25">
      <c r="A36" s="28"/>
      <c r="B36" s="444"/>
      <c r="C36" s="445"/>
      <c r="D36" s="445"/>
      <c r="E36" s="445"/>
      <c r="F36" s="445"/>
      <c r="G36" s="446"/>
      <c r="H36" s="444"/>
      <c r="I36" s="445"/>
      <c r="J36" s="445"/>
      <c r="K36" s="446"/>
      <c r="L36" s="5"/>
    </row>
    <row r="37" spans="1:12" ht="14.25">
      <c r="A37" s="28"/>
      <c r="B37" s="444"/>
      <c r="C37" s="445"/>
      <c r="D37" s="445"/>
      <c r="E37" s="445"/>
      <c r="F37" s="445"/>
      <c r="G37" s="446"/>
      <c r="H37" s="444"/>
      <c r="I37" s="445"/>
      <c r="J37" s="445"/>
      <c r="K37" s="446"/>
      <c r="L37" s="5"/>
    </row>
    <row r="38" spans="1:12" ht="14.25">
      <c r="A38" s="28"/>
      <c r="B38" s="444"/>
      <c r="C38" s="445"/>
      <c r="D38" s="445"/>
      <c r="E38" s="445"/>
      <c r="F38" s="445"/>
      <c r="G38" s="446"/>
      <c r="H38" s="444"/>
      <c r="I38" s="445"/>
      <c r="J38" s="445"/>
      <c r="K38" s="446"/>
      <c r="L38" s="5"/>
    </row>
    <row r="39" spans="1:12" ht="14.25">
      <c r="A39" s="28"/>
      <c r="B39" s="444"/>
      <c r="C39" s="445"/>
      <c r="D39" s="445"/>
      <c r="E39" s="445"/>
      <c r="F39" s="445"/>
      <c r="G39" s="446"/>
      <c r="H39" s="444"/>
      <c r="I39" s="445"/>
      <c r="J39" s="445"/>
      <c r="K39" s="446"/>
      <c r="L39" s="5"/>
    </row>
    <row r="40" spans="1:12" ht="14.25">
      <c r="A40" s="28"/>
      <c r="B40" s="444"/>
      <c r="C40" s="445"/>
      <c r="D40" s="445"/>
      <c r="E40" s="445"/>
      <c r="F40" s="445"/>
      <c r="G40" s="446"/>
      <c r="H40" s="444"/>
      <c r="I40" s="445"/>
      <c r="J40" s="445"/>
      <c r="K40" s="446"/>
      <c r="L40" s="5"/>
    </row>
    <row r="41" spans="1:12" ht="14.25">
      <c r="A41" s="28"/>
      <c r="B41" s="444"/>
      <c r="C41" s="445"/>
      <c r="D41" s="445"/>
      <c r="E41" s="445"/>
      <c r="F41" s="445"/>
      <c r="G41" s="446"/>
      <c r="H41" s="444"/>
      <c r="I41" s="445"/>
      <c r="J41" s="445"/>
      <c r="K41" s="446"/>
      <c r="L41" s="5"/>
    </row>
    <row r="42" spans="1:12" ht="14.25">
      <c r="A42" s="28"/>
      <c r="B42" s="447"/>
      <c r="C42" s="448"/>
      <c r="D42" s="448"/>
      <c r="E42" s="448"/>
      <c r="F42" s="448"/>
      <c r="G42" s="449"/>
      <c r="H42" s="447"/>
      <c r="I42" s="448"/>
      <c r="J42" s="448"/>
      <c r="K42" s="449"/>
      <c r="L42" s="5"/>
    </row>
    <row r="43" spans="1:12" ht="14.25">
      <c r="A43" s="28"/>
    </row>
    <row r="44" spans="1:12" ht="14.25">
      <c r="A44" s="28"/>
    </row>
    <row r="45" spans="1:12" ht="14.25">
      <c r="A45" s="28"/>
    </row>
    <row r="46" spans="1:12" ht="14.25">
      <c r="A46" s="28"/>
    </row>
    <row r="47" spans="1:12" ht="14.25">
      <c r="A47" s="28"/>
    </row>
  </sheetData>
  <mergeCells count="27">
    <mergeCell ref="B5:B8"/>
    <mergeCell ref="E5:F5"/>
    <mergeCell ref="G5:K5"/>
    <mergeCell ref="E6:F9"/>
    <mergeCell ref="G6:K9"/>
    <mergeCell ref="B1:B2"/>
    <mergeCell ref="E1:E2"/>
    <mergeCell ref="G1:G2"/>
    <mergeCell ref="I1:I2"/>
    <mergeCell ref="I4:K4"/>
    <mergeCell ref="B11:C11"/>
    <mergeCell ref="E11:K11"/>
    <mergeCell ref="B12:C14"/>
    <mergeCell ref="E12:K12"/>
    <mergeCell ref="E13:K13"/>
    <mergeCell ref="E14:K14"/>
    <mergeCell ref="B24:G42"/>
    <mergeCell ref="H24:K42"/>
    <mergeCell ref="B15:C18"/>
    <mergeCell ref="E15:K15"/>
    <mergeCell ref="E16:K16"/>
    <mergeCell ref="E17:K17"/>
    <mergeCell ref="E18:K18"/>
    <mergeCell ref="B19:C21"/>
    <mergeCell ref="E19:K19"/>
    <mergeCell ref="E20:K20"/>
    <mergeCell ref="E21:K21"/>
  </mergeCells>
  <phoneticPr fontId="1"/>
  <hyperlinks>
    <hyperlink ref="I4:K4" location="データ一覧表!A22" tooltip="ﾃﾞｰﾀ一覧表のシートへ戻る" display="ユニット番号　22C018L34"/>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00CC"/>
  </sheetPr>
  <dimension ref="A1:L47"/>
  <sheetViews>
    <sheetView workbookViewId="0">
      <selection activeCell="I4" sqref="I4:K4"/>
    </sheetView>
  </sheetViews>
  <sheetFormatPr defaultRowHeight="13.5"/>
  <cols>
    <col min="1" max="1" width="10.625" style="1" customWidth="1"/>
    <col min="2" max="2" width="12.625" customWidth="1"/>
    <col min="3" max="3" width="3.625" customWidth="1"/>
    <col min="4" max="4" width="3.625" style="106" customWidth="1"/>
    <col min="5" max="5" width="12.625" customWidth="1"/>
    <col min="6" max="6" width="2.625" customWidth="1"/>
    <col min="7" max="7" width="12.625" customWidth="1"/>
    <col min="8" max="8" width="2.625" customWidth="1"/>
    <col min="9" max="11" width="12.625" customWidth="1"/>
    <col min="259" max="259" width="12.625" customWidth="1"/>
    <col min="260" max="260" width="2.625" customWidth="1"/>
    <col min="261" max="261" width="12.625" customWidth="1"/>
    <col min="262" max="262" width="2.625" customWidth="1"/>
    <col min="263" max="263" width="12.625" customWidth="1"/>
    <col min="264" max="264" width="2.625" customWidth="1"/>
    <col min="265" max="267" width="12.625" customWidth="1"/>
    <col min="515" max="515" width="12.625" customWidth="1"/>
    <col min="516" max="516" width="2.625" customWidth="1"/>
    <col min="517" max="517" width="12.625" customWidth="1"/>
    <col min="518" max="518" width="2.625" customWidth="1"/>
    <col min="519" max="519" width="12.625" customWidth="1"/>
    <col min="520" max="520" width="2.625" customWidth="1"/>
    <col min="521" max="523" width="12.625" customWidth="1"/>
    <col min="771" max="771" width="12.625" customWidth="1"/>
    <col min="772" max="772" width="2.625" customWidth="1"/>
    <col min="773" max="773" width="12.625" customWidth="1"/>
    <col min="774" max="774" width="2.625" customWidth="1"/>
    <col min="775" max="775" width="12.625" customWidth="1"/>
    <col min="776" max="776" width="2.625" customWidth="1"/>
    <col min="777" max="779" width="12.625" customWidth="1"/>
    <col min="1027" max="1027" width="12.625" customWidth="1"/>
    <col min="1028" max="1028" width="2.625" customWidth="1"/>
    <col min="1029" max="1029" width="12.625" customWidth="1"/>
    <col min="1030" max="1030" width="2.625" customWidth="1"/>
    <col min="1031" max="1031" width="12.625" customWidth="1"/>
    <col min="1032" max="1032" width="2.625" customWidth="1"/>
    <col min="1033" max="1035" width="12.625" customWidth="1"/>
    <col min="1283" max="1283" width="12.625" customWidth="1"/>
    <col min="1284" max="1284" width="2.625" customWidth="1"/>
    <col min="1285" max="1285" width="12.625" customWidth="1"/>
    <col min="1286" max="1286" width="2.625" customWidth="1"/>
    <col min="1287" max="1287" width="12.625" customWidth="1"/>
    <col min="1288" max="1288" width="2.625" customWidth="1"/>
    <col min="1289" max="1291" width="12.625" customWidth="1"/>
    <col min="1539" max="1539" width="12.625" customWidth="1"/>
    <col min="1540" max="1540" width="2.625" customWidth="1"/>
    <col min="1541" max="1541" width="12.625" customWidth="1"/>
    <col min="1542" max="1542" width="2.625" customWidth="1"/>
    <col min="1543" max="1543" width="12.625" customWidth="1"/>
    <col min="1544" max="1544" width="2.625" customWidth="1"/>
    <col min="1545" max="1547" width="12.625" customWidth="1"/>
    <col min="1795" max="1795" width="12.625" customWidth="1"/>
    <col min="1796" max="1796" width="2.625" customWidth="1"/>
    <col min="1797" max="1797" width="12.625" customWidth="1"/>
    <col min="1798" max="1798" width="2.625" customWidth="1"/>
    <col min="1799" max="1799" width="12.625" customWidth="1"/>
    <col min="1800" max="1800" width="2.625" customWidth="1"/>
    <col min="1801" max="1803" width="12.625" customWidth="1"/>
    <col min="2051" max="2051" width="12.625" customWidth="1"/>
    <col min="2052" max="2052" width="2.625" customWidth="1"/>
    <col min="2053" max="2053" width="12.625" customWidth="1"/>
    <col min="2054" max="2054" width="2.625" customWidth="1"/>
    <col min="2055" max="2055" width="12.625" customWidth="1"/>
    <col min="2056" max="2056" width="2.625" customWidth="1"/>
    <col min="2057" max="2059" width="12.625" customWidth="1"/>
    <col min="2307" max="2307" width="12.625" customWidth="1"/>
    <col min="2308" max="2308" width="2.625" customWidth="1"/>
    <col min="2309" max="2309" width="12.625" customWidth="1"/>
    <col min="2310" max="2310" width="2.625" customWidth="1"/>
    <col min="2311" max="2311" width="12.625" customWidth="1"/>
    <col min="2312" max="2312" width="2.625" customWidth="1"/>
    <col min="2313" max="2315" width="12.625" customWidth="1"/>
    <col min="2563" max="2563" width="12.625" customWidth="1"/>
    <col min="2564" max="2564" width="2.625" customWidth="1"/>
    <col min="2565" max="2565" width="12.625" customWidth="1"/>
    <col min="2566" max="2566" width="2.625" customWidth="1"/>
    <col min="2567" max="2567" width="12.625" customWidth="1"/>
    <col min="2568" max="2568" width="2.625" customWidth="1"/>
    <col min="2569" max="2571" width="12.625" customWidth="1"/>
    <col min="2819" max="2819" width="12.625" customWidth="1"/>
    <col min="2820" max="2820" width="2.625" customWidth="1"/>
    <col min="2821" max="2821" width="12.625" customWidth="1"/>
    <col min="2822" max="2822" width="2.625" customWidth="1"/>
    <col min="2823" max="2823" width="12.625" customWidth="1"/>
    <col min="2824" max="2824" width="2.625" customWidth="1"/>
    <col min="2825" max="2827" width="12.625" customWidth="1"/>
    <col min="3075" max="3075" width="12.625" customWidth="1"/>
    <col min="3076" max="3076" width="2.625" customWidth="1"/>
    <col min="3077" max="3077" width="12.625" customWidth="1"/>
    <col min="3078" max="3078" width="2.625" customWidth="1"/>
    <col min="3079" max="3079" width="12.625" customWidth="1"/>
    <col min="3080" max="3080" width="2.625" customWidth="1"/>
    <col min="3081" max="3083" width="12.625" customWidth="1"/>
    <col min="3331" max="3331" width="12.625" customWidth="1"/>
    <col min="3332" max="3332" width="2.625" customWidth="1"/>
    <col min="3333" max="3333" width="12.625" customWidth="1"/>
    <col min="3334" max="3334" width="2.625" customWidth="1"/>
    <col min="3335" max="3335" width="12.625" customWidth="1"/>
    <col min="3336" max="3336" width="2.625" customWidth="1"/>
    <col min="3337" max="3339" width="12.625" customWidth="1"/>
    <col min="3587" max="3587" width="12.625" customWidth="1"/>
    <col min="3588" max="3588" width="2.625" customWidth="1"/>
    <col min="3589" max="3589" width="12.625" customWidth="1"/>
    <col min="3590" max="3590" width="2.625" customWidth="1"/>
    <col min="3591" max="3591" width="12.625" customWidth="1"/>
    <col min="3592" max="3592" width="2.625" customWidth="1"/>
    <col min="3593" max="3595" width="12.625" customWidth="1"/>
    <col min="3843" max="3843" width="12.625" customWidth="1"/>
    <col min="3844" max="3844" width="2.625" customWidth="1"/>
    <col min="3845" max="3845" width="12.625" customWidth="1"/>
    <col min="3846" max="3846" width="2.625" customWidth="1"/>
    <col min="3847" max="3847" width="12.625" customWidth="1"/>
    <col min="3848" max="3848" width="2.625" customWidth="1"/>
    <col min="3849" max="3851" width="12.625" customWidth="1"/>
    <col min="4099" max="4099" width="12.625" customWidth="1"/>
    <col min="4100" max="4100" width="2.625" customWidth="1"/>
    <col min="4101" max="4101" width="12.625" customWidth="1"/>
    <col min="4102" max="4102" width="2.625" customWidth="1"/>
    <col min="4103" max="4103" width="12.625" customWidth="1"/>
    <col min="4104" max="4104" width="2.625" customWidth="1"/>
    <col min="4105" max="4107" width="12.625" customWidth="1"/>
    <col min="4355" max="4355" width="12.625" customWidth="1"/>
    <col min="4356" max="4356" width="2.625" customWidth="1"/>
    <col min="4357" max="4357" width="12.625" customWidth="1"/>
    <col min="4358" max="4358" width="2.625" customWidth="1"/>
    <col min="4359" max="4359" width="12.625" customWidth="1"/>
    <col min="4360" max="4360" width="2.625" customWidth="1"/>
    <col min="4361" max="4363" width="12.625" customWidth="1"/>
    <col min="4611" max="4611" width="12.625" customWidth="1"/>
    <col min="4612" max="4612" width="2.625" customWidth="1"/>
    <col min="4613" max="4613" width="12.625" customWidth="1"/>
    <col min="4614" max="4614" width="2.625" customWidth="1"/>
    <col min="4615" max="4615" width="12.625" customWidth="1"/>
    <col min="4616" max="4616" width="2.625" customWidth="1"/>
    <col min="4617" max="4619" width="12.625" customWidth="1"/>
    <col min="4867" max="4867" width="12.625" customWidth="1"/>
    <col min="4868" max="4868" width="2.625" customWidth="1"/>
    <col min="4869" max="4869" width="12.625" customWidth="1"/>
    <col min="4870" max="4870" width="2.625" customWidth="1"/>
    <col min="4871" max="4871" width="12.625" customWidth="1"/>
    <col min="4872" max="4872" width="2.625" customWidth="1"/>
    <col min="4873" max="4875" width="12.625" customWidth="1"/>
    <col min="5123" max="5123" width="12.625" customWidth="1"/>
    <col min="5124" max="5124" width="2.625" customWidth="1"/>
    <col min="5125" max="5125" width="12.625" customWidth="1"/>
    <col min="5126" max="5126" width="2.625" customWidth="1"/>
    <col min="5127" max="5127" width="12.625" customWidth="1"/>
    <col min="5128" max="5128" width="2.625" customWidth="1"/>
    <col min="5129" max="5131" width="12.625" customWidth="1"/>
    <col min="5379" max="5379" width="12.625" customWidth="1"/>
    <col min="5380" max="5380" width="2.625" customWidth="1"/>
    <col min="5381" max="5381" width="12.625" customWidth="1"/>
    <col min="5382" max="5382" width="2.625" customWidth="1"/>
    <col min="5383" max="5383" width="12.625" customWidth="1"/>
    <col min="5384" max="5384" width="2.625" customWidth="1"/>
    <col min="5385" max="5387" width="12.625" customWidth="1"/>
    <col min="5635" max="5635" width="12.625" customWidth="1"/>
    <col min="5636" max="5636" width="2.625" customWidth="1"/>
    <col min="5637" max="5637" width="12.625" customWidth="1"/>
    <col min="5638" max="5638" width="2.625" customWidth="1"/>
    <col min="5639" max="5639" width="12.625" customWidth="1"/>
    <col min="5640" max="5640" width="2.625" customWidth="1"/>
    <col min="5641" max="5643" width="12.625" customWidth="1"/>
    <col min="5891" max="5891" width="12.625" customWidth="1"/>
    <col min="5892" max="5892" width="2.625" customWidth="1"/>
    <col min="5893" max="5893" width="12.625" customWidth="1"/>
    <col min="5894" max="5894" width="2.625" customWidth="1"/>
    <col min="5895" max="5895" width="12.625" customWidth="1"/>
    <col min="5896" max="5896" width="2.625" customWidth="1"/>
    <col min="5897" max="5899" width="12.625" customWidth="1"/>
    <col min="6147" max="6147" width="12.625" customWidth="1"/>
    <col min="6148" max="6148" width="2.625" customWidth="1"/>
    <col min="6149" max="6149" width="12.625" customWidth="1"/>
    <col min="6150" max="6150" width="2.625" customWidth="1"/>
    <col min="6151" max="6151" width="12.625" customWidth="1"/>
    <col min="6152" max="6152" width="2.625" customWidth="1"/>
    <col min="6153" max="6155" width="12.625" customWidth="1"/>
    <col min="6403" max="6403" width="12.625" customWidth="1"/>
    <col min="6404" max="6404" width="2.625" customWidth="1"/>
    <col min="6405" max="6405" width="12.625" customWidth="1"/>
    <col min="6406" max="6406" width="2.625" customWidth="1"/>
    <col min="6407" max="6407" width="12.625" customWidth="1"/>
    <col min="6408" max="6408" width="2.625" customWidth="1"/>
    <col min="6409" max="6411" width="12.625" customWidth="1"/>
    <col min="6659" max="6659" width="12.625" customWidth="1"/>
    <col min="6660" max="6660" width="2.625" customWidth="1"/>
    <col min="6661" max="6661" width="12.625" customWidth="1"/>
    <col min="6662" max="6662" width="2.625" customWidth="1"/>
    <col min="6663" max="6663" width="12.625" customWidth="1"/>
    <col min="6664" max="6664" width="2.625" customWidth="1"/>
    <col min="6665" max="6667" width="12.625" customWidth="1"/>
    <col min="6915" max="6915" width="12.625" customWidth="1"/>
    <col min="6916" max="6916" width="2.625" customWidth="1"/>
    <col min="6917" max="6917" width="12.625" customWidth="1"/>
    <col min="6918" max="6918" width="2.625" customWidth="1"/>
    <col min="6919" max="6919" width="12.625" customWidth="1"/>
    <col min="6920" max="6920" width="2.625" customWidth="1"/>
    <col min="6921" max="6923" width="12.625" customWidth="1"/>
    <col min="7171" max="7171" width="12.625" customWidth="1"/>
    <col min="7172" max="7172" width="2.625" customWidth="1"/>
    <col min="7173" max="7173" width="12.625" customWidth="1"/>
    <col min="7174" max="7174" width="2.625" customWidth="1"/>
    <col min="7175" max="7175" width="12.625" customWidth="1"/>
    <col min="7176" max="7176" width="2.625" customWidth="1"/>
    <col min="7177" max="7179" width="12.625" customWidth="1"/>
    <col min="7427" max="7427" width="12.625" customWidth="1"/>
    <col min="7428" max="7428" width="2.625" customWidth="1"/>
    <col min="7429" max="7429" width="12.625" customWidth="1"/>
    <col min="7430" max="7430" width="2.625" customWidth="1"/>
    <col min="7431" max="7431" width="12.625" customWidth="1"/>
    <col min="7432" max="7432" width="2.625" customWidth="1"/>
    <col min="7433" max="7435" width="12.625" customWidth="1"/>
    <col min="7683" max="7683" width="12.625" customWidth="1"/>
    <col min="7684" max="7684" width="2.625" customWidth="1"/>
    <col min="7685" max="7685" width="12.625" customWidth="1"/>
    <col min="7686" max="7686" width="2.625" customWidth="1"/>
    <col min="7687" max="7687" width="12.625" customWidth="1"/>
    <col min="7688" max="7688" width="2.625" customWidth="1"/>
    <col min="7689" max="7691" width="12.625" customWidth="1"/>
    <col min="7939" max="7939" width="12.625" customWidth="1"/>
    <col min="7940" max="7940" width="2.625" customWidth="1"/>
    <col min="7941" max="7941" width="12.625" customWidth="1"/>
    <col min="7942" max="7942" width="2.625" customWidth="1"/>
    <col min="7943" max="7943" width="12.625" customWidth="1"/>
    <col min="7944" max="7944" width="2.625" customWidth="1"/>
    <col min="7945" max="7947" width="12.625" customWidth="1"/>
    <col min="8195" max="8195" width="12.625" customWidth="1"/>
    <col min="8196" max="8196" width="2.625" customWidth="1"/>
    <col min="8197" max="8197" width="12.625" customWidth="1"/>
    <col min="8198" max="8198" width="2.625" customWidth="1"/>
    <col min="8199" max="8199" width="12.625" customWidth="1"/>
    <col min="8200" max="8200" width="2.625" customWidth="1"/>
    <col min="8201" max="8203" width="12.625" customWidth="1"/>
    <col min="8451" max="8451" width="12.625" customWidth="1"/>
    <col min="8452" max="8452" width="2.625" customWidth="1"/>
    <col min="8453" max="8453" width="12.625" customWidth="1"/>
    <col min="8454" max="8454" width="2.625" customWidth="1"/>
    <col min="8455" max="8455" width="12.625" customWidth="1"/>
    <col min="8456" max="8456" width="2.625" customWidth="1"/>
    <col min="8457" max="8459" width="12.625" customWidth="1"/>
    <col min="8707" max="8707" width="12.625" customWidth="1"/>
    <col min="8708" max="8708" width="2.625" customWidth="1"/>
    <col min="8709" max="8709" width="12.625" customWidth="1"/>
    <col min="8710" max="8710" width="2.625" customWidth="1"/>
    <col min="8711" max="8711" width="12.625" customWidth="1"/>
    <col min="8712" max="8712" width="2.625" customWidth="1"/>
    <col min="8713" max="8715" width="12.625" customWidth="1"/>
    <col min="8963" max="8963" width="12.625" customWidth="1"/>
    <col min="8964" max="8964" width="2.625" customWidth="1"/>
    <col min="8965" max="8965" width="12.625" customWidth="1"/>
    <col min="8966" max="8966" width="2.625" customWidth="1"/>
    <col min="8967" max="8967" width="12.625" customWidth="1"/>
    <col min="8968" max="8968" width="2.625" customWidth="1"/>
    <col min="8969" max="8971" width="12.625" customWidth="1"/>
    <col min="9219" max="9219" width="12.625" customWidth="1"/>
    <col min="9220" max="9220" width="2.625" customWidth="1"/>
    <col min="9221" max="9221" width="12.625" customWidth="1"/>
    <col min="9222" max="9222" width="2.625" customWidth="1"/>
    <col min="9223" max="9223" width="12.625" customWidth="1"/>
    <col min="9224" max="9224" width="2.625" customWidth="1"/>
    <col min="9225" max="9227" width="12.625" customWidth="1"/>
    <col min="9475" max="9475" width="12.625" customWidth="1"/>
    <col min="9476" max="9476" width="2.625" customWidth="1"/>
    <col min="9477" max="9477" width="12.625" customWidth="1"/>
    <col min="9478" max="9478" width="2.625" customWidth="1"/>
    <col min="9479" max="9479" width="12.625" customWidth="1"/>
    <col min="9480" max="9480" width="2.625" customWidth="1"/>
    <col min="9481" max="9483" width="12.625" customWidth="1"/>
    <col min="9731" max="9731" width="12.625" customWidth="1"/>
    <col min="9732" max="9732" width="2.625" customWidth="1"/>
    <col min="9733" max="9733" width="12.625" customWidth="1"/>
    <col min="9734" max="9734" width="2.625" customWidth="1"/>
    <col min="9735" max="9735" width="12.625" customWidth="1"/>
    <col min="9736" max="9736" width="2.625" customWidth="1"/>
    <col min="9737" max="9739" width="12.625" customWidth="1"/>
    <col min="9987" max="9987" width="12.625" customWidth="1"/>
    <col min="9988" max="9988" width="2.625" customWidth="1"/>
    <col min="9989" max="9989" width="12.625" customWidth="1"/>
    <col min="9990" max="9990" width="2.625" customWidth="1"/>
    <col min="9991" max="9991" width="12.625" customWidth="1"/>
    <col min="9992" max="9992" width="2.625" customWidth="1"/>
    <col min="9993" max="9995" width="12.625" customWidth="1"/>
    <col min="10243" max="10243" width="12.625" customWidth="1"/>
    <col min="10244" max="10244" width="2.625" customWidth="1"/>
    <col min="10245" max="10245" width="12.625" customWidth="1"/>
    <col min="10246" max="10246" width="2.625" customWidth="1"/>
    <col min="10247" max="10247" width="12.625" customWidth="1"/>
    <col min="10248" max="10248" width="2.625" customWidth="1"/>
    <col min="10249" max="10251" width="12.625" customWidth="1"/>
    <col min="10499" max="10499" width="12.625" customWidth="1"/>
    <col min="10500" max="10500" width="2.625" customWidth="1"/>
    <col min="10501" max="10501" width="12.625" customWidth="1"/>
    <col min="10502" max="10502" width="2.625" customWidth="1"/>
    <col min="10503" max="10503" width="12.625" customWidth="1"/>
    <col min="10504" max="10504" width="2.625" customWidth="1"/>
    <col min="10505" max="10507" width="12.625" customWidth="1"/>
    <col min="10755" max="10755" width="12.625" customWidth="1"/>
    <col min="10756" max="10756" width="2.625" customWidth="1"/>
    <col min="10757" max="10757" width="12.625" customWidth="1"/>
    <col min="10758" max="10758" width="2.625" customWidth="1"/>
    <col min="10759" max="10759" width="12.625" customWidth="1"/>
    <col min="10760" max="10760" width="2.625" customWidth="1"/>
    <col min="10761" max="10763" width="12.625" customWidth="1"/>
    <col min="11011" max="11011" width="12.625" customWidth="1"/>
    <col min="11012" max="11012" width="2.625" customWidth="1"/>
    <col min="11013" max="11013" width="12.625" customWidth="1"/>
    <col min="11014" max="11014" width="2.625" customWidth="1"/>
    <col min="11015" max="11015" width="12.625" customWidth="1"/>
    <col min="11016" max="11016" width="2.625" customWidth="1"/>
    <col min="11017" max="11019" width="12.625" customWidth="1"/>
    <col min="11267" max="11267" width="12.625" customWidth="1"/>
    <col min="11268" max="11268" width="2.625" customWidth="1"/>
    <col min="11269" max="11269" width="12.625" customWidth="1"/>
    <col min="11270" max="11270" width="2.625" customWidth="1"/>
    <col min="11271" max="11271" width="12.625" customWidth="1"/>
    <col min="11272" max="11272" width="2.625" customWidth="1"/>
    <col min="11273" max="11275" width="12.625" customWidth="1"/>
    <col min="11523" max="11523" width="12.625" customWidth="1"/>
    <col min="11524" max="11524" width="2.625" customWidth="1"/>
    <col min="11525" max="11525" width="12.625" customWidth="1"/>
    <col min="11526" max="11526" width="2.625" customWidth="1"/>
    <col min="11527" max="11527" width="12.625" customWidth="1"/>
    <col min="11528" max="11528" width="2.625" customWidth="1"/>
    <col min="11529" max="11531" width="12.625" customWidth="1"/>
    <col min="11779" max="11779" width="12.625" customWidth="1"/>
    <col min="11780" max="11780" width="2.625" customWidth="1"/>
    <col min="11781" max="11781" width="12.625" customWidth="1"/>
    <col min="11782" max="11782" width="2.625" customWidth="1"/>
    <col min="11783" max="11783" width="12.625" customWidth="1"/>
    <col min="11784" max="11784" width="2.625" customWidth="1"/>
    <col min="11785" max="11787" width="12.625" customWidth="1"/>
    <col min="12035" max="12035" width="12.625" customWidth="1"/>
    <col min="12036" max="12036" width="2.625" customWidth="1"/>
    <col min="12037" max="12037" width="12.625" customWidth="1"/>
    <col min="12038" max="12038" width="2.625" customWidth="1"/>
    <col min="12039" max="12039" width="12.625" customWidth="1"/>
    <col min="12040" max="12040" width="2.625" customWidth="1"/>
    <col min="12041" max="12043" width="12.625" customWidth="1"/>
    <col min="12291" max="12291" width="12.625" customWidth="1"/>
    <col min="12292" max="12292" width="2.625" customWidth="1"/>
    <col min="12293" max="12293" width="12.625" customWidth="1"/>
    <col min="12294" max="12294" width="2.625" customWidth="1"/>
    <col min="12295" max="12295" width="12.625" customWidth="1"/>
    <col min="12296" max="12296" width="2.625" customWidth="1"/>
    <col min="12297" max="12299" width="12.625" customWidth="1"/>
    <col min="12547" max="12547" width="12.625" customWidth="1"/>
    <col min="12548" max="12548" width="2.625" customWidth="1"/>
    <col min="12549" max="12549" width="12.625" customWidth="1"/>
    <col min="12550" max="12550" width="2.625" customWidth="1"/>
    <col min="12551" max="12551" width="12.625" customWidth="1"/>
    <col min="12552" max="12552" width="2.625" customWidth="1"/>
    <col min="12553" max="12555" width="12.625" customWidth="1"/>
    <col min="12803" max="12803" width="12.625" customWidth="1"/>
    <col min="12804" max="12804" width="2.625" customWidth="1"/>
    <col min="12805" max="12805" width="12.625" customWidth="1"/>
    <col min="12806" max="12806" width="2.625" customWidth="1"/>
    <col min="12807" max="12807" width="12.625" customWidth="1"/>
    <col min="12808" max="12808" width="2.625" customWidth="1"/>
    <col min="12809" max="12811" width="12.625" customWidth="1"/>
    <col min="13059" max="13059" width="12.625" customWidth="1"/>
    <col min="13060" max="13060" width="2.625" customWidth="1"/>
    <col min="13061" max="13061" width="12.625" customWidth="1"/>
    <col min="13062" max="13062" width="2.625" customWidth="1"/>
    <col min="13063" max="13063" width="12.625" customWidth="1"/>
    <col min="13064" max="13064" width="2.625" customWidth="1"/>
    <col min="13065" max="13067" width="12.625" customWidth="1"/>
    <col min="13315" max="13315" width="12.625" customWidth="1"/>
    <col min="13316" max="13316" width="2.625" customWidth="1"/>
    <col min="13317" max="13317" width="12.625" customWidth="1"/>
    <col min="13318" max="13318" width="2.625" customWidth="1"/>
    <col min="13319" max="13319" width="12.625" customWidth="1"/>
    <col min="13320" max="13320" width="2.625" customWidth="1"/>
    <col min="13321" max="13323" width="12.625" customWidth="1"/>
    <col min="13571" max="13571" width="12.625" customWidth="1"/>
    <col min="13572" max="13572" width="2.625" customWidth="1"/>
    <col min="13573" max="13573" width="12.625" customWidth="1"/>
    <col min="13574" max="13574" width="2.625" customWidth="1"/>
    <col min="13575" max="13575" width="12.625" customWidth="1"/>
    <col min="13576" max="13576" width="2.625" customWidth="1"/>
    <col min="13577" max="13579" width="12.625" customWidth="1"/>
    <col min="13827" max="13827" width="12.625" customWidth="1"/>
    <col min="13828" max="13828" width="2.625" customWidth="1"/>
    <col min="13829" max="13829" width="12.625" customWidth="1"/>
    <col min="13830" max="13830" width="2.625" customWidth="1"/>
    <col min="13831" max="13831" width="12.625" customWidth="1"/>
    <col min="13832" max="13832" width="2.625" customWidth="1"/>
    <col min="13833" max="13835" width="12.625" customWidth="1"/>
    <col min="14083" max="14083" width="12.625" customWidth="1"/>
    <col min="14084" max="14084" width="2.625" customWidth="1"/>
    <col min="14085" max="14085" width="12.625" customWidth="1"/>
    <col min="14086" max="14086" width="2.625" customWidth="1"/>
    <col min="14087" max="14087" width="12.625" customWidth="1"/>
    <col min="14088" max="14088" width="2.625" customWidth="1"/>
    <col min="14089" max="14091" width="12.625" customWidth="1"/>
    <col min="14339" max="14339" width="12.625" customWidth="1"/>
    <col min="14340" max="14340" width="2.625" customWidth="1"/>
    <col min="14341" max="14341" width="12.625" customWidth="1"/>
    <col min="14342" max="14342" width="2.625" customWidth="1"/>
    <col min="14343" max="14343" width="12.625" customWidth="1"/>
    <col min="14344" max="14344" width="2.625" customWidth="1"/>
    <col min="14345" max="14347" width="12.625" customWidth="1"/>
    <col min="14595" max="14595" width="12.625" customWidth="1"/>
    <col min="14596" max="14596" width="2.625" customWidth="1"/>
    <col min="14597" max="14597" width="12.625" customWidth="1"/>
    <col min="14598" max="14598" width="2.625" customWidth="1"/>
    <col min="14599" max="14599" width="12.625" customWidth="1"/>
    <col min="14600" max="14600" width="2.625" customWidth="1"/>
    <col min="14601" max="14603" width="12.625" customWidth="1"/>
    <col min="14851" max="14851" width="12.625" customWidth="1"/>
    <col min="14852" max="14852" width="2.625" customWidth="1"/>
    <col min="14853" max="14853" width="12.625" customWidth="1"/>
    <col min="14854" max="14854" width="2.625" customWidth="1"/>
    <col min="14855" max="14855" width="12.625" customWidth="1"/>
    <col min="14856" max="14856" width="2.625" customWidth="1"/>
    <col min="14857" max="14859" width="12.625" customWidth="1"/>
    <col min="15107" max="15107" width="12.625" customWidth="1"/>
    <col min="15108" max="15108" width="2.625" customWidth="1"/>
    <col min="15109" max="15109" width="12.625" customWidth="1"/>
    <col min="15110" max="15110" width="2.625" customWidth="1"/>
    <col min="15111" max="15111" width="12.625" customWidth="1"/>
    <col min="15112" max="15112" width="2.625" customWidth="1"/>
    <col min="15113" max="15115" width="12.625" customWidth="1"/>
    <col min="15363" max="15363" width="12.625" customWidth="1"/>
    <col min="15364" max="15364" width="2.625" customWidth="1"/>
    <col min="15365" max="15365" width="12.625" customWidth="1"/>
    <col min="15366" max="15366" width="2.625" customWidth="1"/>
    <col min="15367" max="15367" width="12.625" customWidth="1"/>
    <col min="15368" max="15368" width="2.625" customWidth="1"/>
    <col min="15369" max="15371" width="12.625" customWidth="1"/>
    <col min="15619" max="15619" width="12.625" customWidth="1"/>
    <col min="15620" max="15620" width="2.625" customWidth="1"/>
    <col min="15621" max="15621" width="12.625" customWidth="1"/>
    <col min="15622" max="15622" width="2.625" customWidth="1"/>
    <col min="15623" max="15623" width="12.625" customWidth="1"/>
    <col min="15624" max="15624" width="2.625" customWidth="1"/>
    <col min="15625" max="15627" width="12.625" customWidth="1"/>
    <col min="15875" max="15875" width="12.625" customWidth="1"/>
    <col min="15876" max="15876" width="2.625" customWidth="1"/>
    <col min="15877" max="15877" width="12.625" customWidth="1"/>
    <col min="15878" max="15878" width="2.625" customWidth="1"/>
    <col min="15879" max="15879" width="12.625" customWidth="1"/>
    <col min="15880" max="15880" width="2.625" customWidth="1"/>
    <col min="15881" max="15883" width="12.625" customWidth="1"/>
    <col min="16131" max="16131" width="12.625" customWidth="1"/>
    <col min="16132" max="16132" width="2.625" customWidth="1"/>
    <col min="16133" max="16133" width="12.625" customWidth="1"/>
    <col min="16134" max="16134" width="2.625" customWidth="1"/>
    <col min="16135" max="16135" width="12.625" customWidth="1"/>
    <col min="16136" max="16136" width="2.625" customWidth="1"/>
    <col min="16137" max="16139" width="12.625" customWidth="1"/>
  </cols>
  <sheetData>
    <row r="1" spans="1:12">
      <c r="B1" s="452" t="s">
        <v>299</v>
      </c>
      <c r="C1" s="2"/>
      <c r="D1" s="105"/>
      <c r="E1" s="558" t="s">
        <v>300</v>
      </c>
      <c r="F1" s="2"/>
      <c r="G1" s="524" t="s">
        <v>301</v>
      </c>
      <c r="H1" s="2"/>
      <c r="I1" s="524" t="s">
        <v>302</v>
      </c>
      <c r="J1" s="3"/>
      <c r="K1" s="4"/>
      <c r="L1" s="5"/>
    </row>
    <row r="2" spans="1:12">
      <c r="B2" s="453"/>
      <c r="C2" s="2"/>
      <c r="D2" s="105"/>
      <c r="E2" s="417"/>
      <c r="F2" s="2"/>
      <c r="G2" s="524"/>
      <c r="H2" s="2"/>
      <c r="I2" s="524"/>
      <c r="J2" s="3"/>
      <c r="K2" s="6"/>
      <c r="L2" s="5"/>
    </row>
    <row r="3" spans="1:12">
      <c r="B3" s="5"/>
      <c r="C3" s="5"/>
      <c r="E3" s="5"/>
      <c r="F3" s="5"/>
      <c r="G3" s="5"/>
      <c r="H3" s="5"/>
      <c r="I3" s="5"/>
      <c r="J3" s="5"/>
      <c r="K3" s="5"/>
      <c r="L3" s="5"/>
    </row>
    <row r="4" spans="1:12">
      <c r="B4" s="2"/>
      <c r="C4" s="2"/>
      <c r="D4" s="105"/>
      <c r="E4" s="2" t="s">
        <v>330</v>
      </c>
      <c r="F4" s="2"/>
      <c r="G4" s="2" t="s">
        <v>328</v>
      </c>
      <c r="H4" s="2"/>
      <c r="I4" s="455" t="s">
        <v>303</v>
      </c>
      <c r="J4" s="455"/>
      <c r="K4" s="455"/>
      <c r="L4" s="5"/>
    </row>
    <row r="5" spans="1:12" ht="24.75" customHeight="1">
      <c r="B5" s="415" t="s">
        <v>17</v>
      </c>
      <c r="C5" s="2"/>
      <c r="D5" s="105"/>
      <c r="E5" s="456" t="s">
        <v>5</v>
      </c>
      <c r="F5" s="457"/>
      <c r="G5" s="457" t="s">
        <v>304</v>
      </c>
      <c r="H5" s="457"/>
      <c r="I5" s="457"/>
      <c r="J5" s="457"/>
      <c r="K5" s="457"/>
      <c r="L5" s="5"/>
    </row>
    <row r="6" spans="1:12">
      <c r="B6" s="416"/>
      <c r="C6" s="2"/>
      <c r="D6" s="105"/>
      <c r="E6" s="456" t="s">
        <v>6</v>
      </c>
      <c r="F6" s="457"/>
      <c r="G6" s="409" t="s">
        <v>305</v>
      </c>
      <c r="H6" s="458"/>
      <c r="I6" s="458"/>
      <c r="J6" s="458"/>
      <c r="K6" s="459"/>
      <c r="L6" s="5"/>
    </row>
    <row r="7" spans="1:12">
      <c r="B7" s="416"/>
      <c r="C7" s="2"/>
      <c r="D7" s="105"/>
      <c r="E7" s="457"/>
      <c r="F7" s="457"/>
      <c r="G7" s="460"/>
      <c r="H7" s="461"/>
      <c r="I7" s="461"/>
      <c r="J7" s="461"/>
      <c r="K7" s="462"/>
      <c r="L7" s="5"/>
    </row>
    <row r="8" spans="1:12">
      <c r="B8" s="417"/>
      <c r="C8" s="2"/>
      <c r="D8" s="105"/>
      <c r="E8" s="457"/>
      <c r="F8" s="457"/>
      <c r="G8" s="460"/>
      <c r="H8" s="461"/>
      <c r="I8" s="461"/>
      <c r="J8" s="461"/>
      <c r="K8" s="462"/>
      <c r="L8" s="5"/>
    </row>
    <row r="9" spans="1:12">
      <c r="B9" s="2"/>
      <c r="C9" s="2"/>
      <c r="D9" s="105"/>
      <c r="E9" s="457"/>
      <c r="F9" s="457"/>
      <c r="G9" s="463"/>
      <c r="H9" s="464"/>
      <c r="I9" s="464"/>
      <c r="J9" s="464"/>
      <c r="K9" s="465"/>
      <c r="L9" s="5"/>
    </row>
    <row r="10" spans="1:12">
      <c r="A10" s="24" t="s">
        <v>393</v>
      </c>
      <c r="B10" s="5"/>
      <c r="C10" s="5"/>
      <c r="E10" s="5"/>
      <c r="F10" s="5"/>
      <c r="G10" s="5"/>
      <c r="H10" s="5"/>
      <c r="I10" s="5"/>
      <c r="J10" s="5"/>
      <c r="K10" s="5"/>
      <c r="L10" s="5"/>
    </row>
    <row r="11" spans="1:12">
      <c r="A11" s="25" t="s">
        <v>394</v>
      </c>
      <c r="B11" s="418" t="s">
        <v>7</v>
      </c>
      <c r="C11" s="418"/>
      <c r="D11" s="128" t="s">
        <v>395</v>
      </c>
      <c r="E11" s="418" t="s">
        <v>395</v>
      </c>
      <c r="F11" s="418"/>
      <c r="G11" s="418"/>
      <c r="H11" s="418"/>
      <c r="I11" s="418"/>
      <c r="J11" s="418"/>
      <c r="K11" s="418"/>
      <c r="L11" s="5"/>
    </row>
    <row r="12" spans="1:12" ht="34.5" customHeight="1">
      <c r="A12" s="26"/>
      <c r="B12" s="409" t="s">
        <v>306</v>
      </c>
      <c r="C12" s="410"/>
      <c r="D12" s="112"/>
      <c r="E12" s="559" t="s">
        <v>307</v>
      </c>
      <c r="F12" s="560"/>
      <c r="G12" s="560"/>
      <c r="H12" s="560"/>
      <c r="I12" s="560"/>
      <c r="J12" s="560"/>
      <c r="K12" s="561"/>
      <c r="L12" s="5"/>
    </row>
    <row r="13" spans="1:12" ht="33" customHeight="1">
      <c r="A13" s="26"/>
      <c r="B13" s="411"/>
      <c r="C13" s="412"/>
      <c r="D13" s="113"/>
      <c r="E13" s="425" t="s">
        <v>308</v>
      </c>
      <c r="F13" s="425"/>
      <c r="G13" s="425"/>
      <c r="H13" s="425"/>
      <c r="I13" s="425"/>
      <c r="J13" s="425"/>
      <c r="K13" s="466"/>
      <c r="L13" s="5"/>
    </row>
    <row r="14" spans="1:12" ht="25.5" customHeight="1">
      <c r="A14" s="26"/>
      <c r="B14" s="411"/>
      <c r="C14" s="412"/>
      <c r="D14" s="113"/>
      <c r="E14" s="425" t="s">
        <v>309</v>
      </c>
      <c r="F14" s="425"/>
      <c r="G14" s="425"/>
      <c r="H14" s="425"/>
      <c r="I14" s="425"/>
      <c r="J14" s="425"/>
      <c r="K14" s="466"/>
      <c r="L14" s="5"/>
    </row>
    <row r="15" spans="1:12" ht="30" customHeight="1">
      <c r="A15" s="26"/>
      <c r="B15" s="411"/>
      <c r="C15" s="412"/>
      <c r="D15" s="113"/>
      <c r="E15" s="425" t="s">
        <v>310</v>
      </c>
      <c r="F15" s="557"/>
      <c r="G15" s="557"/>
      <c r="H15" s="557"/>
      <c r="I15" s="557"/>
      <c r="J15" s="557"/>
      <c r="K15" s="427"/>
      <c r="L15" s="5"/>
    </row>
    <row r="16" spans="1:12" ht="30" customHeight="1">
      <c r="A16" s="26"/>
      <c r="B16" s="411"/>
      <c r="C16" s="412"/>
      <c r="D16" s="113"/>
      <c r="E16" s="425" t="s">
        <v>311</v>
      </c>
      <c r="F16" s="426"/>
      <c r="G16" s="426"/>
      <c r="H16" s="426"/>
      <c r="I16" s="426"/>
      <c r="J16" s="426"/>
      <c r="K16" s="427"/>
      <c r="L16" s="5"/>
    </row>
    <row r="17" spans="1:12" ht="22.5" customHeight="1">
      <c r="A17" s="26"/>
      <c r="B17" s="411"/>
      <c r="C17" s="412"/>
      <c r="D17" s="113"/>
      <c r="E17" s="425" t="s">
        <v>312</v>
      </c>
      <c r="F17" s="426"/>
      <c r="G17" s="426"/>
      <c r="H17" s="426"/>
      <c r="I17" s="426"/>
      <c r="J17" s="426"/>
      <c r="K17" s="427"/>
      <c r="L17" s="5"/>
    </row>
    <row r="18" spans="1:12" ht="30" customHeight="1">
      <c r="A18" s="26"/>
      <c r="B18" s="411"/>
      <c r="C18" s="412"/>
      <c r="D18" s="113"/>
      <c r="E18" s="425" t="s">
        <v>313</v>
      </c>
      <c r="F18" s="557"/>
      <c r="G18" s="557"/>
      <c r="H18" s="557"/>
      <c r="I18" s="557"/>
      <c r="J18" s="557"/>
      <c r="K18" s="427"/>
      <c r="L18" s="5"/>
    </row>
    <row r="19" spans="1:12" ht="30" customHeight="1">
      <c r="A19" s="26"/>
      <c r="B19" s="411"/>
      <c r="C19" s="412"/>
      <c r="D19" s="113"/>
      <c r="E19" s="425" t="s">
        <v>314</v>
      </c>
      <c r="F19" s="426"/>
      <c r="G19" s="426"/>
      <c r="H19" s="426"/>
      <c r="I19" s="426"/>
      <c r="J19" s="426"/>
      <c r="K19" s="427"/>
      <c r="L19" s="5"/>
    </row>
    <row r="20" spans="1:12" ht="30" customHeight="1">
      <c r="A20" s="26"/>
      <c r="B20" s="413"/>
      <c r="C20" s="414"/>
      <c r="D20" s="114"/>
      <c r="E20" s="484"/>
      <c r="F20" s="484"/>
      <c r="G20" s="484"/>
      <c r="H20" s="484"/>
      <c r="I20" s="484"/>
      <c r="J20" s="484"/>
      <c r="K20" s="485"/>
      <c r="L20" s="5"/>
    </row>
    <row r="21" spans="1:12" ht="24" customHeight="1">
      <c r="A21" s="26"/>
      <c r="B21" s="498" t="s">
        <v>315</v>
      </c>
      <c r="C21" s="517"/>
      <c r="D21" s="113"/>
      <c r="E21" s="425" t="s">
        <v>316</v>
      </c>
      <c r="F21" s="557"/>
      <c r="G21" s="557"/>
      <c r="H21" s="557"/>
      <c r="I21" s="557"/>
      <c r="J21" s="557"/>
      <c r="K21" s="427"/>
      <c r="L21" s="5"/>
    </row>
    <row r="22" spans="1:12" ht="33.75" customHeight="1">
      <c r="A22" s="26"/>
      <c r="B22" s="512"/>
      <c r="C22" s="513"/>
      <c r="D22" s="113"/>
      <c r="E22" s="425" t="s">
        <v>317</v>
      </c>
      <c r="F22" s="557"/>
      <c r="G22" s="557"/>
      <c r="H22" s="557"/>
      <c r="I22" s="557"/>
      <c r="J22" s="557"/>
      <c r="K22" s="427"/>
      <c r="L22" s="5"/>
    </row>
    <row r="23" spans="1:12" ht="30" customHeight="1">
      <c r="A23" s="26"/>
      <c r="B23" s="512"/>
      <c r="C23" s="513"/>
      <c r="D23" s="108"/>
      <c r="E23" s="516" t="s">
        <v>318</v>
      </c>
      <c r="F23" s="426"/>
      <c r="G23" s="426"/>
      <c r="H23" s="426"/>
      <c r="I23" s="426"/>
      <c r="J23" s="426"/>
      <c r="K23" s="427"/>
      <c r="L23" s="5"/>
    </row>
    <row r="24" spans="1:12" ht="30" customHeight="1">
      <c r="A24" s="26"/>
      <c r="B24" s="514"/>
      <c r="C24" s="515"/>
      <c r="D24" s="109"/>
      <c r="E24" s="506"/>
      <c r="F24" s="522"/>
      <c r="G24" s="522"/>
      <c r="H24" s="522"/>
      <c r="I24" s="522"/>
      <c r="J24" s="522"/>
      <c r="K24" s="523"/>
      <c r="L24" s="5"/>
    </row>
    <row r="25" spans="1:12" ht="14.25">
      <c r="A25" s="26"/>
      <c r="B25" s="5"/>
      <c r="C25" s="5"/>
      <c r="E25" s="5"/>
      <c r="F25" s="5"/>
      <c r="G25" s="5"/>
      <c r="H25" s="5"/>
      <c r="I25" s="5"/>
      <c r="J25" s="5"/>
      <c r="K25" s="5"/>
      <c r="L25" s="5"/>
    </row>
    <row r="26" spans="1:12" ht="14.25">
      <c r="A26" s="26"/>
      <c r="B26" s="2" t="s">
        <v>9</v>
      </c>
      <c r="C26" s="2"/>
      <c r="D26" s="105"/>
      <c r="E26" s="2"/>
      <c r="F26" s="2"/>
      <c r="G26" s="2"/>
      <c r="H26" s="2"/>
      <c r="I26" s="2"/>
      <c r="J26" s="2"/>
      <c r="K26" s="2"/>
      <c r="L26" s="5"/>
    </row>
    <row r="27" spans="1:12" ht="30" customHeight="1">
      <c r="A27" s="26"/>
      <c r="B27" s="435" t="s">
        <v>319</v>
      </c>
      <c r="C27" s="436"/>
      <c r="D27" s="436"/>
      <c r="E27" s="436"/>
      <c r="F27" s="436"/>
      <c r="G27" s="437"/>
      <c r="H27" s="435"/>
      <c r="I27" s="436"/>
      <c r="J27" s="436"/>
      <c r="K27" s="437"/>
      <c r="L27" s="5"/>
    </row>
    <row r="28" spans="1:12" ht="30" customHeight="1">
      <c r="A28" s="27"/>
      <c r="B28" s="438"/>
      <c r="C28" s="439"/>
      <c r="D28" s="439"/>
      <c r="E28" s="439"/>
      <c r="F28" s="439"/>
      <c r="G28" s="440"/>
      <c r="H28" s="438"/>
      <c r="I28" s="439"/>
      <c r="J28" s="439"/>
      <c r="K28" s="440"/>
      <c r="L28" s="5"/>
    </row>
    <row r="29" spans="1:12" ht="30" customHeight="1">
      <c r="A29" s="27"/>
      <c r="B29" s="438"/>
      <c r="C29" s="439"/>
      <c r="D29" s="439"/>
      <c r="E29" s="439"/>
      <c r="F29" s="439"/>
      <c r="G29" s="440"/>
      <c r="H29" s="438"/>
      <c r="I29" s="439"/>
      <c r="J29" s="439"/>
      <c r="K29" s="440"/>
      <c r="L29" s="5"/>
    </row>
    <row r="30" spans="1:12" ht="30" customHeight="1">
      <c r="A30" s="27"/>
      <c r="B30" s="438"/>
      <c r="C30" s="439"/>
      <c r="D30" s="439"/>
      <c r="E30" s="439"/>
      <c r="F30" s="439"/>
      <c r="G30" s="440"/>
      <c r="H30" s="438"/>
      <c r="I30" s="439"/>
      <c r="J30" s="439"/>
      <c r="K30" s="440"/>
      <c r="L30" s="5"/>
    </row>
    <row r="31" spans="1:12" ht="30" customHeight="1">
      <c r="A31" s="27"/>
      <c r="B31" s="444"/>
      <c r="C31" s="445"/>
      <c r="D31" s="445"/>
      <c r="E31" s="445"/>
      <c r="F31" s="445"/>
      <c r="G31" s="446"/>
      <c r="H31" s="444"/>
      <c r="I31" s="445"/>
      <c r="J31" s="445"/>
      <c r="K31" s="446"/>
      <c r="L31" s="5"/>
    </row>
    <row r="32" spans="1:12" ht="30" customHeight="1">
      <c r="A32" s="27"/>
      <c r="B32" s="447"/>
      <c r="C32" s="448"/>
      <c r="D32" s="448"/>
      <c r="E32" s="448"/>
      <c r="F32" s="448"/>
      <c r="G32" s="449"/>
      <c r="H32" s="447"/>
      <c r="I32" s="448"/>
      <c r="J32" s="448"/>
      <c r="K32" s="449"/>
      <c r="L32" s="5"/>
    </row>
    <row r="33" spans="1:11" ht="14.25">
      <c r="A33" s="27"/>
      <c r="B33" s="5"/>
      <c r="C33" s="5"/>
      <c r="E33" s="5"/>
      <c r="F33" s="5"/>
      <c r="G33" s="5"/>
      <c r="H33" s="5"/>
      <c r="I33" s="5"/>
      <c r="J33" s="5"/>
      <c r="K33" s="5"/>
    </row>
    <row r="34" spans="1:11" ht="14.25">
      <c r="A34" s="30"/>
      <c r="B34" s="5"/>
      <c r="C34" s="5"/>
      <c r="E34" s="5"/>
      <c r="F34" s="5"/>
      <c r="G34" s="5"/>
      <c r="H34" s="5"/>
      <c r="I34" s="5"/>
      <c r="J34" s="5"/>
      <c r="K34" s="5"/>
    </row>
    <row r="35" spans="1:11" ht="14.25">
      <c r="A35" s="28"/>
      <c r="B35" s="5"/>
      <c r="C35" s="5"/>
      <c r="E35" s="5"/>
      <c r="F35" s="5"/>
      <c r="G35" s="5"/>
      <c r="H35" s="5"/>
      <c r="I35" s="5"/>
      <c r="J35" s="5"/>
      <c r="K35" s="5"/>
    </row>
    <row r="36" spans="1:11" ht="14.25">
      <c r="A36" s="28"/>
      <c r="B36" s="5"/>
      <c r="C36" s="5"/>
      <c r="E36" s="5"/>
      <c r="F36" s="5"/>
      <c r="G36" s="5"/>
      <c r="H36" s="5"/>
      <c r="I36" s="5"/>
      <c r="J36" s="5"/>
      <c r="K36" s="5"/>
    </row>
    <row r="37" spans="1:11" ht="14.25">
      <c r="A37" s="28"/>
      <c r="B37" s="5"/>
      <c r="C37" s="5"/>
      <c r="E37" s="5"/>
      <c r="F37" s="5"/>
      <c r="G37" s="5"/>
      <c r="H37" s="5"/>
      <c r="I37" s="5"/>
      <c r="J37" s="5"/>
      <c r="K37" s="5"/>
    </row>
    <row r="38" spans="1:11" ht="14.25">
      <c r="A38" s="28"/>
      <c r="B38" s="5"/>
      <c r="C38" s="5"/>
      <c r="E38" s="5"/>
      <c r="F38" s="5"/>
      <c r="G38" s="5"/>
      <c r="H38" s="5"/>
      <c r="I38" s="5"/>
      <c r="J38" s="5"/>
      <c r="K38" s="5"/>
    </row>
    <row r="39" spans="1:11" ht="14.25">
      <c r="A39" s="28"/>
      <c r="B39" s="5"/>
      <c r="C39" s="5"/>
      <c r="E39" s="5"/>
      <c r="F39" s="5"/>
      <c r="G39" s="5"/>
      <c r="H39" s="5"/>
      <c r="I39" s="5"/>
      <c r="J39" s="5"/>
      <c r="K39" s="5"/>
    </row>
    <row r="40" spans="1:11" ht="14.25">
      <c r="A40" s="28"/>
      <c r="B40" s="5"/>
      <c r="C40" s="5"/>
      <c r="E40" s="5"/>
      <c r="F40" s="5"/>
      <c r="G40" s="5"/>
      <c r="H40" s="5"/>
      <c r="I40" s="5"/>
      <c r="J40" s="5"/>
      <c r="K40" s="5"/>
    </row>
    <row r="41" spans="1:11" ht="14.25">
      <c r="A41" s="28"/>
    </row>
    <row r="42" spans="1:11" ht="14.25">
      <c r="A42" s="28"/>
    </row>
    <row r="43" spans="1:11" ht="14.25">
      <c r="A43" s="28"/>
    </row>
    <row r="44" spans="1:11" ht="14.25">
      <c r="A44" s="28"/>
    </row>
    <row r="45" spans="1:11" ht="14.25">
      <c r="A45" s="28"/>
    </row>
    <row r="46" spans="1:11" ht="14.25">
      <c r="A46" s="28"/>
    </row>
    <row r="47" spans="1:11" ht="14.25">
      <c r="A47" s="28"/>
    </row>
  </sheetData>
  <mergeCells count="29">
    <mergeCell ref="B5:B8"/>
    <mergeCell ref="E5:F5"/>
    <mergeCell ref="G5:K5"/>
    <mergeCell ref="E6:F9"/>
    <mergeCell ref="G6:K9"/>
    <mergeCell ref="B1:B2"/>
    <mergeCell ref="E1:E2"/>
    <mergeCell ref="G1:G2"/>
    <mergeCell ref="I1:I2"/>
    <mergeCell ref="I4:K4"/>
    <mergeCell ref="B11:C11"/>
    <mergeCell ref="E11:K11"/>
    <mergeCell ref="B12:C20"/>
    <mergeCell ref="E12:K12"/>
    <mergeCell ref="E13:K13"/>
    <mergeCell ref="E14:K14"/>
    <mergeCell ref="E15:K15"/>
    <mergeCell ref="E16:K16"/>
    <mergeCell ref="E17:K17"/>
    <mergeCell ref="E18:K18"/>
    <mergeCell ref="B27:G32"/>
    <mergeCell ref="H27:K32"/>
    <mergeCell ref="E19:K19"/>
    <mergeCell ref="E20:K20"/>
    <mergeCell ref="B21:C24"/>
    <mergeCell ref="E21:K21"/>
    <mergeCell ref="E22:K22"/>
    <mergeCell ref="E23:K23"/>
    <mergeCell ref="E24:K24"/>
  </mergeCells>
  <phoneticPr fontId="1"/>
  <hyperlinks>
    <hyperlink ref="I4:K4" location="データ一覧表!A23" tooltip="ﾃﾞｰﾀ一覧表のシートへ戻る" display="ユニット番号　22C019L34"/>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sheetPr>
  <dimension ref="A1:L47"/>
  <sheetViews>
    <sheetView workbookViewId="0">
      <selection activeCell="I4" sqref="I4:K4"/>
    </sheetView>
  </sheetViews>
  <sheetFormatPr defaultRowHeight="13.5"/>
  <cols>
    <col min="1" max="1" width="10.625" style="1" customWidth="1"/>
    <col min="2" max="2" width="12.625" customWidth="1"/>
    <col min="3" max="3" width="3.625" customWidth="1"/>
    <col min="4" max="4" width="3.625" style="106" customWidth="1"/>
    <col min="5" max="5" width="12.625" customWidth="1"/>
    <col min="6" max="6" width="2.625" customWidth="1"/>
    <col min="7" max="7" width="12.625" customWidth="1"/>
    <col min="8" max="8" width="2.625" customWidth="1"/>
    <col min="9" max="11" width="12.625" customWidth="1"/>
    <col min="259" max="259" width="12.625" customWidth="1"/>
    <col min="260" max="260" width="2.625" customWidth="1"/>
    <col min="261" max="261" width="12.625" customWidth="1"/>
    <col min="262" max="262" width="2.625" customWidth="1"/>
    <col min="263" max="263" width="12.625" customWidth="1"/>
    <col min="264" max="264" width="2.625" customWidth="1"/>
    <col min="265" max="267" width="12.625" customWidth="1"/>
    <col min="515" max="515" width="12.625" customWidth="1"/>
    <col min="516" max="516" width="2.625" customWidth="1"/>
    <col min="517" max="517" width="12.625" customWidth="1"/>
    <col min="518" max="518" width="2.625" customWidth="1"/>
    <col min="519" max="519" width="12.625" customWidth="1"/>
    <col min="520" max="520" width="2.625" customWidth="1"/>
    <col min="521" max="523" width="12.625" customWidth="1"/>
    <col min="771" max="771" width="12.625" customWidth="1"/>
    <col min="772" max="772" width="2.625" customWidth="1"/>
    <col min="773" max="773" width="12.625" customWidth="1"/>
    <col min="774" max="774" width="2.625" customWidth="1"/>
    <col min="775" max="775" width="12.625" customWidth="1"/>
    <col min="776" max="776" width="2.625" customWidth="1"/>
    <col min="777" max="779" width="12.625" customWidth="1"/>
    <col min="1027" max="1027" width="12.625" customWidth="1"/>
    <col min="1028" max="1028" width="2.625" customWidth="1"/>
    <col min="1029" max="1029" width="12.625" customWidth="1"/>
    <col min="1030" max="1030" width="2.625" customWidth="1"/>
    <col min="1031" max="1031" width="12.625" customWidth="1"/>
    <col min="1032" max="1032" width="2.625" customWidth="1"/>
    <col min="1033" max="1035" width="12.625" customWidth="1"/>
    <col min="1283" max="1283" width="12.625" customWidth="1"/>
    <col min="1284" max="1284" width="2.625" customWidth="1"/>
    <col min="1285" max="1285" width="12.625" customWidth="1"/>
    <col min="1286" max="1286" width="2.625" customWidth="1"/>
    <col min="1287" max="1287" width="12.625" customWidth="1"/>
    <col min="1288" max="1288" width="2.625" customWidth="1"/>
    <col min="1289" max="1291" width="12.625" customWidth="1"/>
    <col min="1539" max="1539" width="12.625" customWidth="1"/>
    <col min="1540" max="1540" width="2.625" customWidth="1"/>
    <col min="1541" max="1541" width="12.625" customWidth="1"/>
    <col min="1542" max="1542" width="2.625" customWidth="1"/>
    <col min="1543" max="1543" width="12.625" customWidth="1"/>
    <col min="1544" max="1544" width="2.625" customWidth="1"/>
    <col min="1545" max="1547" width="12.625" customWidth="1"/>
    <col min="1795" max="1795" width="12.625" customWidth="1"/>
    <col min="1796" max="1796" width="2.625" customWidth="1"/>
    <col min="1797" max="1797" width="12.625" customWidth="1"/>
    <col min="1798" max="1798" width="2.625" customWidth="1"/>
    <col min="1799" max="1799" width="12.625" customWidth="1"/>
    <col min="1800" max="1800" width="2.625" customWidth="1"/>
    <col min="1801" max="1803" width="12.625" customWidth="1"/>
    <col min="2051" max="2051" width="12.625" customWidth="1"/>
    <col min="2052" max="2052" width="2.625" customWidth="1"/>
    <col min="2053" max="2053" width="12.625" customWidth="1"/>
    <col min="2054" max="2054" width="2.625" customWidth="1"/>
    <col min="2055" max="2055" width="12.625" customWidth="1"/>
    <col min="2056" max="2056" width="2.625" customWidth="1"/>
    <col min="2057" max="2059" width="12.625" customWidth="1"/>
    <col min="2307" max="2307" width="12.625" customWidth="1"/>
    <col min="2308" max="2308" width="2.625" customWidth="1"/>
    <col min="2309" max="2309" width="12.625" customWidth="1"/>
    <col min="2310" max="2310" width="2.625" customWidth="1"/>
    <col min="2311" max="2311" width="12.625" customWidth="1"/>
    <col min="2312" max="2312" width="2.625" customWidth="1"/>
    <col min="2313" max="2315" width="12.625" customWidth="1"/>
    <col min="2563" max="2563" width="12.625" customWidth="1"/>
    <col min="2564" max="2564" width="2.625" customWidth="1"/>
    <col min="2565" max="2565" width="12.625" customWidth="1"/>
    <col min="2566" max="2566" width="2.625" customWidth="1"/>
    <col min="2567" max="2567" width="12.625" customWidth="1"/>
    <col min="2568" max="2568" width="2.625" customWidth="1"/>
    <col min="2569" max="2571" width="12.625" customWidth="1"/>
    <col min="2819" max="2819" width="12.625" customWidth="1"/>
    <col min="2820" max="2820" width="2.625" customWidth="1"/>
    <col min="2821" max="2821" width="12.625" customWidth="1"/>
    <col min="2822" max="2822" width="2.625" customWidth="1"/>
    <col min="2823" max="2823" width="12.625" customWidth="1"/>
    <col min="2824" max="2824" width="2.625" customWidth="1"/>
    <col min="2825" max="2827" width="12.625" customWidth="1"/>
    <col min="3075" max="3075" width="12.625" customWidth="1"/>
    <col min="3076" max="3076" width="2.625" customWidth="1"/>
    <col min="3077" max="3077" width="12.625" customWidth="1"/>
    <col min="3078" max="3078" width="2.625" customWidth="1"/>
    <col min="3079" max="3079" width="12.625" customWidth="1"/>
    <col min="3080" max="3080" width="2.625" customWidth="1"/>
    <col min="3081" max="3083" width="12.625" customWidth="1"/>
    <col min="3331" max="3331" width="12.625" customWidth="1"/>
    <col min="3332" max="3332" width="2.625" customWidth="1"/>
    <col min="3333" max="3333" width="12.625" customWidth="1"/>
    <col min="3334" max="3334" width="2.625" customWidth="1"/>
    <col min="3335" max="3335" width="12.625" customWidth="1"/>
    <col min="3336" max="3336" width="2.625" customWidth="1"/>
    <col min="3337" max="3339" width="12.625" customWidth="1"/>
    <col min="3587" max="3587" width="12.625" customWidth="1"/>
    <col min="3588" max="3588" width="2.625" customWidth="1"/>
    <col min="3589" max="3589" width="12.625" customWidth="1"/>
    <col min="3590" max="3590" width="2.625" customWidth="1"/>
    <col min="3591" max="3591" width="12.625" customWidth="1"/>
    <col min="3592" max="3592" width="2.625" customWidth="1"/>
    <col min="3593" max="3595" width="12.625" customWidth="1"/>
    <col min="3843" max="3843" width="12.625" customWidth="1"/>
    <col min="3844" max="3844" width="2.625" customWidth="1"/>
    <col min="3845" max="3845" width="12.625" customWidth="1"/>
    <col min="3846" max="3846" width="2.625" customWidth="1"/>
    <col min="3847" max="3847" width="12.625" customWidth="1"/>
    <col min="3848" max="3848" width="2.625" customWidth="1"/>
    <col min="3849" max="3851" width="12.625" customWidth="1"/>
    <col min="4099" max="4099" width="12.625" customWidth="1"/>
    <col min="4100" max="4100" width="2.625" customWidth="1"/>
    <col min="4101" max="4101" width="12.625" customWidth="1"/>
    <col min="4102" max="4102" width="2.625" customWidth="1"/>
    <col min="4103" max="4103" width="12.625" customWidth="1"/>
    <col min="4104" max="4104" width="2.625" customWidth="1"/>
    <col min="4105" max="4107" width="12.625" customWidth="1"/>
    <col min="4355" max="4355" width="12.625" customWidth="1"/>
    <col min="4356" max="4356" width="2.625" customWidth="1"/>
    <col min="4357" max="4357" width="12.625" customWidth="1"/>
    <col min="4358" max="4358" width="2.625" customWidth="1"/>
    <col min="4359" max="4359" width="12.625" customWidth="1"/>
    <col min="4360" max="4360" width="2.625" customWidth="1"/>
    <col min="4361" max="4363" width="12.625" customWidth="1"/>
    <col min="4611" max="4611" width="12.625" customWidth="1"/>
    <col min="4612" max="4612" width="2.625" customWidth="1"/>
    <col min="4613" max="4613" width="12.625" customWidth="1"/>
    <col min="4614" max="4614" width="2.625" customWidth="1"/>
    <col min="4615" max="4615" width="12.625" customWidth="1"/>
    <col min="4616" max="4616" width="2.625" customWidth="1"/>
    <col min="4617" max="4619" width="12.625" customWidth="1"/>
    <col min="4867" max="4867" width="12.625" customWidth="1"/>
    <col min="4868" max="4868" width="2.625" customWidth="1"/>
    <col min="4869" max="4869" width="12.625" customWidth="1"/>
    <col min="4870" max="4870" width="2.625" customWidth="1"/>
    <col min="4871" max="4871" width="12.625" customWidth="1"/>
    <col min="4872" max="4872" width="2.625" customWidth="1"/>
    <col min="4873" max="4875" width="12.625" customWidth="1"/>
    <col min="5123" max="5123" width="12.625" customWidth="1"/>
    <col min="5124" max="5124" width="2.625" customWidth="1"/>
    <col min="5125" max="5125" width="12.625" customWidth="1"/>
    <col min="5126" max="5126" width="2.625" customWidth="1"/>
    <col min="5127" max="5127" width="12.625" customWidth="1"/>
    <col min="5128" max="5128" width="2.625" customWidth="1"/>
    <col min="5129" max="5131" width="12.625" customWidth="1"/>
    <col min="5379" max="5379" width="12.625" customWidth="1"/>
    <col min="5380" max="5380" width="2.625" customWidth="1"/>
    <col min="5381" max="5381" width="12.625" customWidth="1"/>
    <col min="5382" max="5382" width="2.625" customWidth="1"/>
    <col min="5383" max="5383" width="12.625" customWidth="1"/>
    <col min="5384" max="5384" width="2.625" customWidth="1"/>
    <col min="5385" max="5387" width="12.625" customWidth="1"/>
    <col min="5635" max="5635" width="12.625" customWidth="1"/>
    <col min="5636" max="5636" width="2.625" customWidth="1"/>
    <col min="5637" max="5637" width="12.625" customWidth="1"/>
    <col min="5638" max="5638" width="2.625" customWidth="1"/>
    <col min="5639" max="5639" width="12.625" customWidth="1"/>
    <col min="5640" max="5640" width="2.625" customWidth="1"/>
    <col min="5641" max="5643" width="12.625" customWidth="1"/>
    <col min="5891" max="5891" width="12.625" customWidth="1"/>
    <col min="5892" max="5892" width="2.625" customWidth="1"/>
    <col min="5893" max="5893" width="12.625" customWidth="1"/>
    <col min="5894" max="5894" width="2.625" customWidth="1"/>
    <col min="5895" max="5895" width="12.625" customWidth="1"/>
    <col min="5896" max="5896" width="2.625" customWidth="1"/>
    <col min="5897" max="5899" width="12.625" customWidth="1"/>
    <col min="6147" max="6147" width="12.625" customWidth="1"/>
    <col min="6148" max="6148" width="2.625" customWidth="1"/>
    <col min="6149" max="6149" width="12.625" customWidth="1"/>
    <col min="6150" max="6150" width="2.625" customWidth="1"/>
    <col min="6151" max="6151" width="12.625" customWidth="1"/>
    <col min="6152" max="6152" width="2.625" customWidth="1"/>
    <col min="6153" max="6155" width="12.625" customWidth="1"/>
    <col min="6403" max="6403" width="12.625" customWidth="1"/>
    <col min="6404" max="6404" width="2.625" customWidth="1"/>
    <col min="6405" max="6405" width="12.625" customWidth="1"/>
    <col min="6406" max="6406" width="2.625" customWidth="1"/>
    <col min="6407" max="6407" width="12.625" customWidth="1"/>
    <col min="6408" max="6408" width="2.625" customWidth="1"/>
    <col min="6409" max="6411" width="12.625" customWidth="1"/>
    <col min="6659" max="6659" width="12.625" customWidth="1"/>
    <col min="6660" max="6660" width="2.625" customWidth="1"/>
    <col min="6661" max="6661" width="12.625" customWidth="1"/>
    <col min="6662" max="6662" width="2.625" customWidth="1"/>
    <col min="6663" max="6663" width="12.625" customWidth="1"/>
    <col min="6664" max="6664" width="2.625" customWidth="1"/>
    <col min="6665" max="6667" width="12.625" customWidth="1"/>
    <col min="6915" max="6915" width="12.625" customWidth="1"/>
    <col min="6916" max="6916" width="2.625" customWidth="1"/>
    <col min="6917" max="6917" width="12.625" customWidth="1"/>
    <col min="6918" max="6918" width="2.625" customWidth="1"/>
    <col min="6919" max="6919" width="12.625" customWidth="1"/>
    <col min="6920" max="6920" width="2.625" customWidth="1"/>
    <col min="6921" max="6923" width="12.625" customWidth="1"/>
    <col min="7171" max="7171" width="12.625" customWidth="1"/>
    <col min="7172" max="7172" width="2.625" customWidth="1"/>
    <col min="7173" max="7173" width="12.625" customWidth="1"/>
    <col min="7174" max="7174" width="2.625" customWidth="1"/>
    <col min="7175" max="7175" width="12.625" customWidth="1"/>
    <col min="7176" max="7176" width="2.625" customWidth="1"/>
    <col min="7177" max="7179" width="12.625" customWidth="1"/>
    <col min="7427" max="7427" width="12.625" customWidth="1"/>
    <col min="7428" max="7428" width="2.625" customWidth="1"/>
    <col min="7429" max="7429" width="12.625" customWidth="1"/>
    <col min="7430" max="7430" width="2.625" customWidth="1"/>
    <col min="7431" max="7431" width="12.625" customWidth="1"/>
    <col min="7432" max="7432" width="2.625" customWidth="1"/>
    <col min="7433" max="7435" width="12.625" customWidth="1"/>
    <col min="7683" max="7683" width="12.625" customWidth="1"/>
    <col min="7684" max="7684" width="2.625" customWidth="1"/>
    <col min="7685" max="7685" width="12.625" customWidth="1"/>
    <col min="7686" max="7686" width="2.625" customWidth="1"/>
    <col min="7687" max="7687" width="12.625" customWidth="1"/>
    <col min="7688" max="7688" width="2.625" customWidth="1"/>
    <col min="7689" max="7691" width="12.625" customWidth="1"/>
    <col min="7939" max="7939" width="12.625" customWidth="1"/>
    <col min="7940" max="7940" width="2.625" customWidth="1"/>
    <col min="7941" max="7941" width="12.625" customWidth="1"/>
    <col min="7942" max="7942" width="2.625" customWidth="1"/>
    <col min="7943" max="7943" width="12.625" customWidth="1"/>
    <col min="7944" max="7944" width="2.625" customWidth="1"/>
    <col min="7945" max="7947" width="12.625" customWidth="1"/>
    <col min="8195" max="8195" width="12.625" customWidth="1"/>
    <col min="8196" max="8196" width="2.625" customWidth="1"/>
    <col min="8197" max="8197" width="12.625" customWidth="1"/>
    <col min="8198" max="8198" width="2.625" customWidth="1"/>
    <col min="8199" max="8199" width="12.625" customWidth="1"/>
    <col min="8200" max="8200" width="2.625" customWidth="1"/>
    <col min="8201" max="8203" width="12.625" customWidth="1"/>
    <col min="8451" max="8451" width="12.625" customWidth="1"/>
    <col min="8452" max="8452" width="2.625" customWidth="1"/>
    <col min="8453" max="8453" width="12.625" customWidth="1"/>
    <col min="8454" max="8454" width="2.625" customWidth="1"/>
    <col min="8455" max="8455" width="12.625" customWidth="1"/>
    <col min="8456" max="8456" width="2.625" customWidth="1"/>
    <col min="8457" max="8459" width="12.625" customWidth="1"/>
    <col min="8707" max="8707" width="12.625" customWidth="1"/>
    <col min="8708" max="8708" width="2.625" customWidth="1"/>
    <col min="8709" max="8709" width="12.625" customWidth="1"/>
    <col min="8710" max="8710" width="2.625" customWidth="1"/>
    <col min="8711" max="8711" width="12.625" customWidth="1"/>
    <col min="8712" max="8712" width="2.625" customWidth="1"/>
    <col min="8713" max="8715" width="12.625" customWidth="1"/>
    <col min="8963" max="8963" width="12.625" customWidth="1"/>
    <col min="8964" max="8964" width="2.625" customWidth="1"/>
    <col min="8965" max="8965" width="12.625" customWidth="1"/>
    <col min="8966" max="8966" width="2.625" customWidth="1"/>
    <col min="8967" max="8967" width="12.625" customWidth="1"/>
    <col min="8968" max="8968" width="2.625" customWidth="1"/>
    <col min="8969" max="8971" width="12.625" customWidth="1"/>
    <col min="9219" max="9219" width="12.625" customWidth="1"/>
    <col min="9220" max="9220" width="2.625" customWidth="1"/>
    <col min="9221" max="9221" width="12.625" customWidth="1"/>
    <col min="9222" max="9222" width="2.625" customWidth="1"/>
    <col min="9223" max="9223" width="12.625" customWidth="1"/>
    <col min="9224" max="9224" width="2.625" customWidth="1"/>
    <col min="9225" max="9227" width="12.625" customWidth="1"/>
    <col min="9475" max="9475" width="12.625" customWidth="1"/>
    <col min="9476" max="9476" width="2.625" customWidth="1"/>
    <col min="9477" max="9477" width="12.625" customWidth="1"/>
    <col min="9478" max="9478" width="2.625" customWidth="1"/>
    <col min="9479" max="9479" width="12.625" customWidth="1"/>
    <col min="9480" max="9480" width="2.625" customWidth="1"/>
    <col min="9481" max="9483" width="12.625" customWidth="1"/>
    <col min="9731" max="9731" width="12.625" customWidth="1"/>
    <col min="9732" max="9732" width="2.625" customWidth="1"/>
    <col min="9733" max="9733" width="12.625" customWidth="1"/>
    <col min="9734" max="9734" width="2.625" customWidth="1"/>
    <col min="9735" max="9735" width="12.625" customWidth="1"/>
    <col min="9736" max="9736" width="2.625" customWidth="1"/>
    <col min="9737" max="9739" width="12.625" customWidth="1"/>
    <col min="9987" max="9987" width="12.625" customWidth="1"/>
    <col min="9988" max="9988" width="2.625" customWidth="1"/>
    <col min="9989" max="9989" width="12.625" customWidth="1"/>
    <col min="9990" max="9990" width="2.625" customWidth="1"/>
    <col min="9991" max="9991" width="12.625" customWidth="1"/>
    <col min="9992" max="9992" width="2.625" customWidth="1"/>
    <col min="9993" max="9995" width="12.625" customWidth="1"/>
    <col min="10243" max="10243" width="12.625" customWidth="1"/>
    <col min="10244" max="10244" width="2.625" customWidth="1"/>
    <col min="10245" max="10245" width="12.625" customWidth="1"/>
    <col min="10246" max="10246" width="2.625" customWidth="1"/>
    <col min="10247" max="10247" width="12.625" customWidth="1"/>
    <col min="10248" max="10248" width="2.625" customWidth="1"/>
    <col min="10249" max="10251" width="12.625" customWidth="1"/>
    <col min="10499" max="10499" width="12.625" customWidth="1"/>
    <col min="10500" max="10500" width="2.625" customWidth="1"/>
    <col min="10501" max="10501" width="12.625" customWidth="1"/>
    <col min="10502" max="10502" width="2.625" customWidth="1"/>
    <col min="10503" max="10503" width="12.625" customWidth="1"/>
    <col min="10504" max="10504" width="2.625" customWidth="1"/>
    <col min="10505" max="10507" width="12.625" customWidth="1"/>
    <col min="10755" max="10755" width="12.625" customWidth="1"/>
    <col min="10756" max="10756" width="2.625" customWidth="1"/>
    <col min="10757" max="10757" width="12.625" customWidth="1"/>
    <col min="10758" max="10758" width="2.625" customWidth="1"/>
    <col min="10759" max="10759" width="12.625" customWidth="1"/>
    <col min="10760" max="10760" width="2.625" customWidth="1"/>
    <col min="10761" max="10763" width="12.625" customWidth="1"/>
    <col min="11011" max="11011" width="12.625" customWidth="1"/>
    <col min="11012" max="11012" width="2.625" customWidth="1"/>
    <col min="11013" max="11013" width="12.625" customWidth="1"/>
    <col min="11014" max="11014" width="2.625" customWidth="1"/>
    <col min="11015" max="11015" width="12.625" customWidth="1"/>
    <col min="11016" max="11016" width="2.625" customWidth="1"/>
    <col min="11017" max="11019" width="12.625" customWidth="1"/>
    <col min="11267" max="11267" width="12.625" customWidth="1"/>
    <col min="11268" max="11268" width="2.625" customWidth="1"/>
    <col min="11269" max="11269" width="12.625" customWidth="1"/>
    <col min="11270" max="11270" width="2.625" customWidth="1"/>
    <col min="11271" max="11271" width="12.625" customWidth="1"/>
    <col min="11272" max="11272" width="2.625" customWidth="1"/>
    <col min="11273" max="11275" width="12.625" customWidth="1"/>
    <col min="11523" max="11523" width="12.625" customWidth="1"/>
    <col min="11524" max="11524" width="2.625" customWidth="1"/>
    <col min="11525" max="11525" width="12.625" customWidth="1"/>
    <col min="11526" max="11526" width="2.625" customWidth="1"/>
    <col min="11527" max="11527" width="12.625" customWidth="1"/>
    <col min="11528" max="11528" width="2.625" customWidth="1"/>
    <col min="11529" max="11531" width="12.625" customWidth="1"/>
    <col min="11779" max="11779" width="12.625" customWidth="1"/>
    <col min="11780" max="11780" width="2.625" customWidth="1"/>
    <col min="11781" max="11781" width="12.625" customWidth="1"/>
    <col min="11782" max="11782" width="2.625" customWidth="1"/>
    <col min="11783" max="11783" width="12.625" customWidth="1"/>
    <col min="11784" max="11784" width="2.625" customWidth="1"/>
    <col min="11785" max="11787" width="12.625" customWidth="1"/>
    <col min="12035" max="12035" width="12.625" customWidth="1"/>
    <col min="12036" max="12036" width="2.625" customWidth="1"/>
    <col min="12037" max="12037" width="12.625" customWidth="1"/>
    <col min="12038" max="12038" width="2.625" customWidth="1"/>
    <col min="12039" max="12039" width="12.625" customWidth="1"/>
    <col min="12040" max="12040" width="2.625" customWidth="1"/>
    <col min="12041" max="12043" width="12.625" customWidth="1"/>
    <col min="12291" max="12291" width="12.625" customWidth="1"/>
    <col min="12292" max="12292" width="2.625" customWidth="1"/>
    <col min="12293" max="12293" width="12.625" customWidth="1"/>
    <col min="12294" max="12294" width="2.625" customWidth="1"/>
    <col min="12295" max="12295" width="12.625" customWidth="1"/>
    <col min="12296" max="12296" width="2.625" customWidth="1"/>
    <col min="12297" max="12299" width="12.625" customWidth="1"/>
    <col min="12547" max="12547" width="12.625" customWidth="1"/>
    <col min="12548" max="12548" width="2.625" customWidth="1"/>
    <col min="12549" max="12549" width="12.625" customWidth="1"/>
    <col min="12550" max="12550" width="2.625" customWidth="1"/>
    <col min="12551" max="12551" width="12.625" customWidth="1"/>
    <col min="12552" max="12552" width="2.625" customWidth="1"/>
    <col min="12553" max="12555" width="12.625" customWidth="1"/>
    <col min="12803" max="12803" width="12.625" customWidth="1"/>
    <col min="12804" max="12804" width="2.625" customWidth="1"/>
    <col min="12805" max="12805" width="12.625" customWidth="1"/>
    <col min="12806" max="12806" width="2.625" customWidth="1"/>
    <col min="12807" max="12807" width="12.625" customWidth="1"/>
    <col min="12808" max="12808" width="2.625" customWidth="1"/>
    <col min="12809" max="12811" width="12.625" customWidth="1"/>
    <col min="13059" max="13059" width="12.625" customWidth="1"/>
    <col min="13060" max="13060" width="2.625" customWidth="1"/>
    <col min="13061" max="13061" width="12.625" customWidth="1"/>
    <col min="13062" max="13062" width="2.625" customWidth="1"/>
    <col min="13063" max="13063" width="12.625" customWidth="1"/>
    <col min="13064" max="13064" width="2.625" customWidth="1"/>
    <col min="13065" max="13067" width="12.625" customWidth="1"/>
    <col min="13315" max="13315" width="12.625" customWidth="1"/>
    <col min="13316" max="13316" width="2.625" customWidth="1"/>
    <col min="13317" max="13317" width="12.625" customWidth="1"/>
    <col min="13318" max="13318" width="2.625" customWidth="1"/>
    <col min="13319" max="13319" width="12.625" customWidth="1"/>
    <col min="13320" max="13320" width="2.625" customWidth="1"/>
    <col min="13321" max="13323" width="12.625" customWidth="1"/>
    <col min="13571" max="13571" width="12.625" customWidth="1"/>
    <col min="13572" max="13572" width="2.625" customWidth="1"/>
    <col min="13573" max="13573" width="12.625" customWidth="1"/>
    <col min="13574" max="13574" width="2.625" customWidth="1"/>
    <col min="13575" max="13575" width="12.625" customWidth="1"/>
    <col min="13576" max="13576" width="2.625" customWidth="1"/>
    <col min="13577" max="13579" width="12.625" customWidth="1"/>
    <col min="13827" max="13827" width="12.625" customWidth="1"/>
    <col min="13828" max="13828" width="2.625" customWidth="1"/>
    <col min="13829" max="13829" width="12.625" customWidth="1"/>
    <col min="13830" max="13830" width="2.625" customWidth="1"/>
    <col min="13831" max="13831" width="12.625" customWidth="1"/>
    <col min="13832" max="13832" width="2.625" customWidth="1"/>
    <col min="13833" max="13835" width="12.625" customWidth="1"/>
    <col min="14083" max="14083" width="12.625" customWidth="1"/>
    <col min="14084" max="14084" width="2.625" customWidth="1"/>
    <col min="14085" max="14085" width="12.625" customWidth="1"/>
    <col min="14086" max="14086" width="2.625" customWidth="1"/>
    <col min="14087" max="14087" width="12.625" customWidth="1"/>
    <col min="14088" max="14088" width="2.625" customWidth="1"/>
    <col min="14089" max="14091" width="12.625" customWidth="1"/>
    <col min="14339" max="14339" width="12.625" customWidth="1"/>
    <col min="14340" max="14340" width="2.625" customWidth="1"/>
    <col min="14341" max="14341" width="12.625" customWidth="1"/>
    <col min="14342" max="14342" width="2.625" customWidth="1"/>
    <col min="14343" max="14343" width="12.625" customWidth="1"/>
    <col min="14344" max="14344" width="2.625" customWidth="1"/>
    <col min="14345" max="14347" width="12.625" customWidth="1"/>
    <col min="14595" max="14595" width="12.625" customWidth="1"/>
    <col min="14596" max="14596" width="2.625" customWidth="1"/>
    <col min="14597" max="14597" width="12.625" customWidth="1"/>
    <col min="14598" max="14598" width="2.625" customWidth="1"/>
    <col min="14599" max="14599" width="12.625" customWidth="1"/>
    <col min="14600" max="14600" width="2.625" customWidth="1"/>
    <col min="14601" max="14603" width="12.625" customWidth="1"/>
    <col min="14851" max="14851" width="12.625" customWidth="1"/>
    <col min="14852" max="14852" width="2.625" customWidth="1"/>
    <col min="14853" max="14853" width="12.625" customWidth="1"/>
    <col min="14854" max="14854" width="2.625" customWidth="1"/>
    <col min="14855" max="14855" width="12.625" customWidth="1"/>
    <col min="14856" max="14856" width="2.625" customWidth="1"/>
    <col min="14857" max="14859" width="12.625" customWidth="1"/>
    <col min="15107" max="15107" width="12.625" customWidth="1"/>
    <col min="15108" max="15108" width="2.625" customWidth="1"/>
    <col min="15109" max="15109" width="12.625" customWidth="1"/>
    <col min="15110" max="15110" width="2.625" customWidth="1"/>
    <col min="15111" max="15111" width="12.625" customWidth="1"/>
    <col min="15112" max="15112" width="2.625" customWidth="1"/>
    <col min="15113" max="15115" width="12.625" customWidth="1"/>
    <col min="15363" max="15363" width="12.625" customWidth="1"/>
    <col min="15364" max="15364" width="2.625" customWidth="1"/>
    <col min="15365" max="15365" width="12.625" customWidth="1"/>
    <col min="15366" max="15366" width="2.625" customWidth="1"/>
    <col min="15367" max="15367" width="12.625" customWidth="1"/>
    <col min="15368" max="15368" width="2.625" customWidth="1"/>
    <col min="15369" max="15371" width="12.625" customWidth="1"/>
    <col min="15619" max="15619" width="12.625" customWidth="1"/>
    <col min="15620" max="15620" width="2.625" customWidth="1"/>
    <col min="15621" max="15621" width="12.625" customWidth="1"/>
    <col min="15622" max="15622" width="2.625" customWidth="1"/>
    <col min="15623" max="15623" width="12.625" customWidth="1"/>
    <col min="15624" max="15624" width="2.625" customWidth="1"/>
    <col min="15625" max="15627" width="12.625" customWidth="1"/>
    <col min="15875" max="15875" width="12.625" customWidth="1"/>
    <col min="15876" max="15876" width="2.625" customWidth="1"/>
    <col min="15877" max="15877" width="12.625" customWidth="1"/>
    <col min="15878" max="15878" width="2.625" customWidth="1"/>
    <col min="15879" max="15879" width="12.625" customWidth="1"/>
    <col min="15880" max="15880" width="2.625" customWidth="1"/>
    <col min="15881" max="15883" width="12.625" customWidth="1"/>
    <col min="16131" max="16131" width="12.625" customWidth="1"/>
    <col min="16132" max="16132" width="2.625" customWidth="1"/>
    <col min="16133" max="16133" width="12.625" customWidth="1"/>
    <col min="16134" max="16134" width="2.625" customWidth="1"/>
    <col min="16135" max="16135" width="12.625" customWidth="1"/>
    <col min="16136" max="16136" width="2.625" customWidth="1"/>
    <col min="16137" max="16139" width="12.625" customWidth="1"/>
  </cols>
  <sheetData>
    <row r="1" spans="1:12">
      <c r="B1" s="452" t="s">
        <v>199</v>
      </c>
      <c r="C1" s="2"/>
      <c r="D1" s="105"/>
      <c r="E1" s="452" t="s">
        <v>200</v>
      </c>
      <c r="F1" s="2"/>
      <c r="G1" s="524" t="s">
        <v>201</v>
      </c>
      <c r="H1" s="2"/>
      <c r="I1" s="524" t="s">
        <v>202</v>
      </c>
      <c r="J1" s="3"/>
      <c r="K1" s="4"/>
      <c r="L1" s="5"/>
    </row>
    <row r="2" spans="1:12">
      <c r="B2" s="453"/>
      <c r="C2" s="2"/>
      <c r="D2" s="105"/>
      <c r="E2" s="453"/>
      <c r="F2" s="2"/>
      <c r="G2" s="524"/>
      <c r="H2" s="2"/>
      <c r="I2" s="524"/>
      <c r="J2" s="3"/>
      <c r="K2" s="6"/>
      <c r="L2" s="5"/>
    </row>
    <row r="3" spans="1:12">
      <c r="B3" s="5"/>
      <c r="C3" s="5"/>
      <c r="E3" s="5"/>
      <c r="F3" s="5"/>
      <c r="G3" s="5"/>
      <c r="H3" s="5"/>
      <c r="I3" s="5"/>
      <c r="J3" s="5"/>
      <c r="K3" s="5"/>
      <c r="L3" s="5"/>
    </row>
    <row r="4" spans="1:12">
      <c r="B4" s="2"/>
      <c r="C4" s="2"/>
      <c r="D4" s="105"/>
      <c r="E4" s="9" t="s">
        <v>331</v>
      </c>
      <c r="F4" s="2"/>
      <c r="G4" s="2" t="s">
        <v>328</v>
      </c>
      <c r="H4" s="2"/>
      <c r="I4" s="455" t="s">
        <v>182</v>
      </c>
      <c r="J4" s="455"/>
      <c r="K4" s="455"/>
      <c r="L4" s="5"/>
    </row>
    <row r="5" spans="1:12" ht="24.75" customHeight="1">
      <c r="B5" s="415" t="s">
        <v>17</v>
      </c>
      <c r="C5" s="2"/>
      <c r="D5" s="105"/>
      <c r="E5" s="456" t="s">
        <v>5</v>
      </c>
      <c r="F5" s="457"/>
      <c r="G5" s="457" t="s">
        <v>97</v>
      </c>
      <c r="H5" s="457"/>
      <c r="I5" s="457"/>
      <c r="J5" s="457"/>
      <c r="K5" s="457"/>
      <c r="L5" s="5"/>
    </row>
    <row r="6" spans="1:12">
      <c r="B6" s="416"/>
      <c r="C6" s="2"/>
      <c r="D6" s="105"/>
      <c r="E6" s="456" t="s">
        <v>6</v>
      </c>
      <c r="F6" s="457"/>
      <c r="G6" s="409" t="s">
        <v>98</v>
      </c>
      <c r="H6" s="458"/>
      <c r="I6" s="458"/>
      <c r="J6" s="458"/>
      <c r="K6" s="459"/>
      <c r="L6" s="5"/>
    </row>
    <row r="7" spans="1:12">
      <c r="B7" s="416"/>
      <c r="C7" s="2"/>
      <c r="D7" s="105"/>
      <c r="E7" s="457"/>
      <c r="F7" s="457"/>
      <c r="G7" s="460"/>
      <c r="H7" s="461"/>
      <c r="I7" s="461"/>
      <c r="J7" s="461"/>
      <c r="K7" s="462"/>
      <c r="L7" s="5"/>
    </row>
    <row r="8" spans="1:12">
      <c r="B8" s="416"/>
      <c r="C8" s="2"/>
      <c r="D8" s="105"/>
      <c r="E8" s="457"/>
      <c r="F8" s="457"/>
      <c r="G8" s="460"/>
      <c r="H8" s="461"/>
      <c r="I8" s="461"/>
      <c r="J8" s="461"/>
      <c r="K8" s="462"/>
      <c r="L8" s="5"/>
    </row>
    <row r="9" spans="1:12">
      <c r="B9" s="525"/>
      <c r="C9" s="2"/>
      <c r="D9" s="105"/>
      <c r="E9" s="457"/>
      <c r="F9" s="457"/>
      <c r="G9" s="463"/>
      <c r="H9" s="464"/>
      <c r="I9" s="464"/>
      <c r="J9" s="464"/>
      <c r="K9" s="465"/>
      <c r="L9" s="5"/>
    </row>
    <row r="10" spans="1:12">
      <c r="A10" s="24" t="s">
        <v>393</v>
      </c>
      <c r="B10" s="5"/>
      <c r="C10" s="5"/>
      <c r="E10" s="5"/>
      <c r="F10" s="5"/>
      <c r="G10" s="5"/>
      <c r="H10" s="5"/>
      <c r="I10" s="5"/>
      <c r="J10" s="5"/>
      <c r="K10" s="5"/>
      <c r="L10" s="5"/>
    </row>
    <row r="11" spans="1:12" ht="13.5" customHeight="1">
      <c r="A11" s="25" t="s">
        <v>394</v>
      </c>
      <c r="B11" s="418" t="s">
        <v>7</v>
      </c>
      <c r="C11" s="418"/>
      <c r="D11" s="128" t="s">
        <v>395</v>
      </c>
      <c r="E11" s="418" t="s">
        <v>395</v>
      </c>
      <c r="F11" s="418"/>
      <c r="G11" s="418"/>
      <c r="H11" s="418"/>
      <c r="I11" s="418"/>
      <c r="J11" s="418"/>
      <c r="K11" s="418"/>
      <c r="L11" s="5"/>
    </row>
    <row r="12" spans="1:12" ht="39" customHeight="1">
      <c r="A12" s="26"/>
      <c r="B12" s="498" t="s">
        <v>183</v>
      </c>
      <c r="C12" s="517"/>
      <c r="D12" s="112"/>
      <c r="E12" s="425" t="s">
        <v>184</v>
      </c>
      <c r="F12" s="425"/>
      <c r="G12" s="425"/>
      <c r="H12" s="425"/>
      <c r="I12" s="425"/>
      <c r="J12" s="425"/>
      <c r="K12" s="466"/>
      <c r="L12" s="5"/>
    </row>
    <row r="13" spans="1:12" ht="36.75" customHeight="1">
      <c r="A13" s="26"/>
      <c r="B13" s="514"/>
      <c r="C13" s="515"/>
      <c r="D13" s="113"/>
      <c r="E13" s="425" t="s">
        <v>185</v>
      </c>
      <c r="F13" s="425"/>
      <c r="G13" s="425"/>
      <c r="H13" s="425"/>
      <c r="I13" s="425"/>
      <c r="J13" s="425"/>
      <c r="K13" s="466"/>
      <c r="L13" s="5"/>
    </row>
    <row r="14" spans="1:12" ht="45" customHeight="1">
      <c r="A14" s="26"/>
      <c r="B14" s="498" t="s">
        <v>186</v>
      </c>
      <c r="C14" s="517"/>
      <c r="D14" s="112"/>
      <c r="E14" s="423" t="s">
        <v>187</v>
      </c>
      <c r="F14" s="423"/>
      <c r="G14" s="423"/>
      <c r="H14" s="423"/>
      <c r="I14" s="423"/>
      <c r="J14" s="423"/>
      <c r="K14" s="424"/>
      <c r="L14" s="5"/>
    </row>
    <row r="15" spans="1:12" ht="33" customHeight="1">
      <c r="A15" s="26"/>
      <c r="B15" s="512"/>
      <c r="C15" s="513"/>
      <c r="D15" s="113"/>
      <c r="E15" s="425" t="s">
        <v>188</v>
      </c>
      <c r="F15" s="426"/>
      <c r="G15" s="426"/>
      <c r="H15" s="426"/>
      <c r="I15" s="426"/>
      <c r="J15" s="426"/>
      <c r="K15" s="427"/>
      <c r="L15" s="5"/>
    </row>
    <row r="16" spans="1:12" ht="31.5" customHeight="1">
      <c r="A16" s="26"/>
      <c r="B16" s="514"/>
      <c r="C16" s="515"/>
      <c r="D16" s="113"/>
      <c r="E16" s="425" t="s">
        <v>189</v>
      </c>
      <c r="F16" s="426"/>
      <c r="G16" s="426"/>
      <c r="H16" s="426"/>
      <c r="I16" s="426"/>
      <c r="J16" s="426"/>
      <c r="K16" s="427"/>
      <c r="L16" s="5"/>
    </row>
    <row r="17" spans="1:12" ht="42" customHeight="1">
      <c r="A17" s="26"/>
      <c r="B17" s="498" t="s">
        <v>190</v>
      </c>
      <c r="C17" s="517"/>
      <c r="D17" s="112"/>
      <c r="E17" s="423" t="s">
        <v>191</v>
      </c>
      <c r="F17" s="423"/>
      <c r="G17" s="423"/>
      <c r="H17" s="423"/>
      <c r="I17" s="423"/>
      <c r="J17" s="423"/>
      <c r="K17" s="424"/>
      <c r="L17" s="5"/>
    </row>
    <row r="18" spans="1:12" ht="42" customHeight="1">
      <c r="A18" s="26"/>
      <c r="B18" s="512"/>
      <c r="C18" s="513"/>
      <c r="D18" s="113"/>
      <c r="E18" s="425" t="s">
        <v>192</v>
      </c>
      <c r="F18" s="426"/>
      <c r="G18" s="426"/>
      <c r="H18" s="426"/>
      <c r="I18" s="426"/>
      <c r="J18" s="426"/>
      <c r="K18" s="427"/>
      <c r="L18" s="5"/>
    </row>
    <row r="19" spans="1:12" ht="45" customHeight="1">
      <c r="A19" s="26"/>
      <c r="B19" s="514"/>
      <c r="C19" s="515"/>
      <c r="D19" s="113"/>
      <c r="E19" s="425" t="s">
        <v>193</v>
      </c>
      <c r="F19" s="426"/>
      <c r="G19" s="426"/>
      <c r="H19" s="426"/>
      <c r="I19" s="426"/>
      <c r="J19" s="426"/>
      <c r="K19" s="427"/>
      <c r="L19" s="5"/>
    </row>
    <row r="20" spans="1:12" ht="31.5" customHeight="1">
      <c r="A20" s="26"/>
      <c r="B20" s="409" t="s">
        <v>194</v>
      </c>
      <c r="C20" s="410"/>
      <c r="D20" s="112"/>
      <c r="E20" s="423" t="s">
        <v>195</v>
      </c>
      <c r="F20" s="423"/>
      <c r="G20" s="423"/>
      <c r="H20" s="423"/>
      <c r="I20" s="423"/>
      <c r="J20" s="423"/>
      <c r="K20" s="424"/>
      <c r="L20" s="5"/>
    </row>
    <row r="21" spans="1:12" ht="30" customHeight="1">
      <c r="A21" s="26"/>
      <c r="B21" s="411"/>
      <c r="C21" s="412"/>
      <c r="D21" s="113"/>
      <c r="E21" s="425" t="s">
        <v>196</v>
      </c>
      <c r="F21" s="426"/>
      <c r="G21" s="426"/>
      <c r="H21" s="426"/>
      <c r="I21" s="426"/>
      <c r="J21" s="426"/>
      <c r="K21" s="427"/>
      <c r="L21" s="5"/>
    </row>
    <row r="22" spans="1:12" ht="30" customHeight="1">
      <c r="A22" s="26"/>
      <c r="B22" s="413"/>
      <c r="C22" s="414"/>
      <c r="D22" s="114"/>
      <c r="E22" s="484"/>
      <c r="F22" s="484"/>
      <c r="G22" s="484"/>
      <c r="H22" s="484"/>
      <c r="I22" s="484"/>
      <c r="J22" s="484"/>
      <c r="K22" s="485"/>
      <c r="L22" s="5"/>
    </row>
    <row r="23" spans="1:12" ht="13.5" customHeight="1">
      <c r="A23" s="26"/>
      <c r="B23" s="5"/>
      <c r="C23" s="5"/>
      <c r="E23" s="5"/>
      <c r="F23" s="5"/>
      <c r="G23" s="5"/>
      <c r="H23" s="5"/>
      <c r="I23" s="5"/>
      <c r="J23" s="5"/>
      <c r="K23" s="5"/>
      <c r="L23" s="5"/>
    </row>
    <row r="24" spans="1:12" ht="13.5" customHeight="1">
      <c r="A24" s="26"/>
      <c r="B24" s="2" t="s">
        <v>9</v>
      </c>
      <c r="C24" s="2"/>
      <c r="D24" s="105"/>
      <c r="E24" s="2"/>
      <c r="F24" s="2"/>
      <c r="G24" s="2"/>
      <c r="H24" s="2"/>
      <c r="I24" s="2"/>
      <c r="J24" s="2"/>
      <c r="K24" s="2"/>
      <c r="L24" s="5"/>
    </row>
    <row r="25" spans="1:12" ht="14.25">
      <c r="A25" s="26"/>
      <c r="B25" s="435" t="s">
        <v>197</v>
      </c>
      <c r="C25" s="436"/>
      <c r="D25" s="436"/>
      <c r="E25" s="436"/>
      <c r="F25" s="436"/>
      <c r="G25" s="437"/>
      <c r="H25" s="435" t="s">
        <v>203</v>
      </c>
      <c r="I25" s="436"/>
      <c r="J25" s="436"/>
      <c r="K25" s="437"/>
      <c r="L25" s="5"/>
    </row>
    <row r="26" spans="1:12" ht="14.25">
      <c r="A26" s="26"/>
      <c r="B26" s="438"/>
      <c r="C26" s="439"/>
      <c r="D26" s="439"/>
      <c r="E26" s="439"/>
      <c r="F26" s="439"/>
      <c r="G26" s="440"/>
      <c r="H26" s="438"/>
      <c r="I26" s="439"/>
      <c r="J26" s="439"/>
      <c r="K26" s="440"/>
      <c r="L26" s="5"/>
    </row>
    <row r="27" spans="1:12" ht="14.25">
      <c r="A27" s="26"/>
      <c r="B27" s="438"/>
      <c r="C27" s="439"/>
      <c r="D27" s="439"/>
      <c r="E27" s="439"/>
      <c r="F27" s="439"/>
      <c r="G27" s="440"/>
      <c r="H27" s="438"/>
      <c r="I27" s="439"/>
      <c r="J27" s="439"/>
      <c r="K27" s="440"/>
      <c r="L27" s="5"/>
    </row>
    <row r="28" spans="1:12" ht="14.25">
      <c r="A28" s="27"/>
      <c r="B28" s="438"/>
      <c r="C28" s="439"/>
      <c r="D28" s="439"/>
      <c r="E28" s="439"/>
      <c r="F28" s="439"/>
      <c r="G28" s="440"/>
      <c r="H28" s="438"/>
      <c r="I28" s="439"/>
      <c r="J28" s="439"/>
      <c r="K28" s="440"/>
      <c r="L28" s="5"/>
    </row>
    <row r="29" spans="1:12" ht="14.25">
      <c r="A29" s="27"/>
      <c r="B29" s="438"/>
      <c r="C29" s="439"/>
      <c r="D29" s="439"/>
      <c r="E29" s="439"/>
      <c r="F29" s="439"/>
      <c r="G29" s="440"/>
      <c r="H29" s="438"/>
      <c r="I29" s="439"/>
      <c r="J29" s="439"/>
      <c r="K29" s="440"/>
      <c r="L29" s="5"/>
    </row>
    <row r="30" spans="1:12" ht="14.25">
      <c r="A30" s="27"/>
      <c r="B30" s="438"/>
      <c r="C30" s="439"/>
      <c r="D30" s="439"/>
      <c r="E30" s="439"/>
      <c r="F30" s="439"/>
      <c r="G30" s="440"/>
      <c r="H30" s="438"/>
      <c r="I30" s="439"/>
      <c r="J30" s="439"/>
      <c r="K30" s="440"/>
      <c r="L30" s="5"/>
    </row>
    <row r="31" spans="1:12" ht="14.25">
      <c r="A31" s="27"/>
      <c r="B31" s="438"/>
      <c r="C31" s="439"/>
      <c r="D31" s="439"/>
      <c r="E31" s="439"/>
      <c r="F31" s="439"/>
      <c r="G31" s="440"/>
      <c r="H31" s="438"/>
      <c r="I31" s="439"/>
      <c r="J31" s="439"/>
      <c r="K31" s="440"/>
      <c r="L31" s="5"/>
    </row>
    <row r="32" spans="1:12" ht="14.25">
      <c r="A32" s="27"/>
      <c r="B32" s="444"/>
      <c r="C32" s="445"/>
      <c r="D32" s="445"/>
      <c r="E32" s="445"/>
      <c r="F32" s="445"/>
      <c r="G32" s="446"/>
      <c r="H32" s="444"/>
      <c r="I32" s="445"/>
      <c r="J32" s="445"/>
      <c r="K32" s="446"/>
      <c r="L32" s="5"/>
    </row>
    <row r="33" spans="1:12" ht="14.25">
      <c r="A33" s="27"/>
      <c r="B33" s="444"/>
      <c r="C33" s="445"/>
      <c r="D33" s="445"/>
      <c r="E33" s="445"/>
      <c r="F33" s="445"/>
      <c r="G33" s="446"/>
      <c r="H33" s="444"/>
      <c r="I33" s="445"/>
      <c r="J33" s="445"/>
      <c r="K33" s="446"/>
      <c r="L33" s="5"/>
    </row>
    <row r="34" spans="1:12" ht="14.25">
      <c r="A34" s="30"/>
      <c r="B34" s="444"/>
      <c r="C34" s="445"/>
      <c r="D34" s="445"/>
      <c r="E34" s="445"/>
      <c r="F34" s="445"/>
      <c r="G34" s="446"/>
      <c r="H34" s="444"/>
      <c r="I34" s="445"/>
      <c r="J34" s="445"/>
      <c r="K34" s="446"/>
      <c r="L34" s="5"/>
    </row>
    <row r="35" spans="1:12" ht="14.25">
      <c r="A35" s="28"/>
      <c r="B35" s="444"/>
      <c r="C35" s="445"/>
      <c r="D35" s="445"/>
      <c r="E35" s="445"/>
      <c r="F35" s="445"/>
      <c r="G35" s="446"/>
      <c r="H35" s="444"/>
      <c r="I35" s="445"/>
      <c r="J35" s="445"/>
      <c r="K35" s="446"/>
      <c r="L35" s="5"/>
    </row>
    <row r="36" spans="1:12" ht="14.25">
      <c r="A36" s="28"/>
      <c r="B36" s="444"/>
      <c r="C36" s="445"/>
      <c r="D36" s="445"/>
      <c r="E36" s="445"/>
      <c r="F36" s="445"/>
      <c r="G36" s="446"/>
      <c r="H36" s="444"/>
      <c r="I36" s="445"/>
      <c r="J36" s="445"/>
      <c r="K36" s="446"/>
      <c r="L36" s="5"/>
    </row>
    <row r="37" spans="1:12" ht="14.25">
      <c r="A37" s="28"/>
      <c r="B37" s="447"/>
      <c r="C37" s="448"/>
      <c r="D37" s="448"/>
      <c r="E37" s="448"/>
      <c r="F37" s="448"/>
      <c r="G37" s="449"/>
      <c r="H37" s="447"/>
      <c r="I37" s="448"/>
      <c r="J37" s="448"/>
      <c r="K37" s="449"/>
      <c r="L37" s="5"/>
    </row>
    <row r="38" spans="1:12" ht="14.25">
      <c r="A38" s="28"/>
      <c r="B38" s="5"/>
      <c r="C38" s="5"/>
      <c r="E38" s="5"/>
      <c r="F38" s="5"/>
      <c r="G38" s="5"/>
      <c r="H38" s="5"/>
      <c r="I38" s="5"/>
      <c r="J38" s="5"/>
      <c r="K38" s="5"/>
    </row>
    <row r="39" spans="1:12" ht="14.25">
      <c r="A39" s="28"/>
      <c r="B39" s="5"/>
      <c r="C39" s="5"/>
      <c r="E39" s="5"/>
      <c r="F39" s="5"/>
      <c r="G39" s="5"/>
      <c r="H39" s="5"/>
      <c r="I39" s="5"/>
      <c r="J39" s="5"/>
      <c r="K39" s="5"/>
    </row>
    <row r="40" spans="1:12" ht="14.25">
      <c r="A40" s="28"/>
      <c r="B40" s="5"/>
      <c r="C40" s="5"/>
      <c r="E40" s="5"/>
      <c r="F40" s="5"/>
      <c r="G40" s="5"/>
      <c r="H40" s="5"/>
      <c r="I40" s="5"/>
      <c r="J40" s="5"/>
      <c r="K40" s="5"/>
    </row>
    <row r="41" spans="1:12" ht="14.25">
      <c r="A41" s="28"/>
      <c r="B41" s="5"/>
      <c r="C41" s="5"/>
      <c r="E41" s="5"/>
      <c r="F41" s="5"/>
      <c r="G41" s="5"/>
      <c r="H41" s="5"/>
      <c r="I41" s="5"/>
      <c r="J41" s="5"/>
      <c r="K41" s="5"/>
    </row>
    <row r="42" spans="1:12" ht="14.25">
      <c r="A42" s="28"/>
      <c r="B42" s="5"/>
      <c r="C42" s="5"/>
      <c r="E42" s="5"/>
      <c r="F42" s="5"/>
      <c r="G42" s="5"/>
      <c r="H42" s="5"/>
      <c r="I42" s="5"/>
      <c r="J42" s="5"/>
      <c r="K42" s="5"/>
    </row>
    <row r="43" spans="1:12" ht="14.25">
      <c r="A43" s="28"/>
      <c r="B43" s="5"/>
      <c r="C43" s="5"/>
      <c r="E43" s="5"/>
      <c r="F43" s="5"/>
      <c r="G43" s="5"/>
      <c r="H43" s="5"/>
      <c r="I43" s="5"/>
      <c r="J43" s="5"/>
      <c r="K43" s="5"/>
    </row>
    <row r="44" spans="1:12" ht="14.25">
      <c r="A44" s="28"/>
      <c r="B44" s="5"/>
      <c r="C44" s="5"/>
      <c r="E44" s="5"/>
      <c r="F44" s="5"/>
      <c r="G44" s="5"/>
      <c r="H44" s="5"/>
      <c r="I44" s="5"/>
      <c r="J44" s="5"/>
      <c r="K44" s="5"/>
    </row>
    <row r="45" spans="1:12" ht="14.25">
      <c r="A45" s="28"/>
      <c r="B45" s="5"/>
      <c r="C45" s="5"/>
      <c r="E45" s="5"/>
      <c r="F45" s="5"/>
      <c r="G45" s="5"/>
      <c r="H45" s="5"/>
      <c r="I45" s="5"/>
      <c r="J45" s="5"/>
      <c r="K45" s="5"/>
    </row>
    <row r="46" spans="1:12" ht="14.25">
      <c r="A46" s="28"/>
      <c r="B46" s="5"/>
      <c r="C46" s="5"/>
      <c r="E46" s="5"/>
      <c r="F46" s="5"/>
      <c r="G46" s="5"/>
      <c r="H46" s="5"/>
      <c r="I46" s="5"/>
      <c r="J46" s="5"/>
      <c r="K46" s="5"/>
    </row>
    <row r="47" spans="1:12" ht="14.25">
      <c r="A47" s="28"/>
      <c r="B47" s="5"/>
      <c r="C47" s="5"/>
      <c r="E47" s="5"/>
      <c r="F47" s="5"/>
      <c r="G47" s="5"/>
      <c r="H47" s="5"/>
      <c r="I47" s="5"/>
      <c r="J47" s="5"/>
      <c r="K47" s="5"/>
    </row>
  </sheetData>
  <mergeCells count="29">
    <mergeCell ref="B11:C11"/>
    <mergeCell ref="E11:K11"/>
    <mergeCell ref="B12:C13"/>
    <mergeCell ref="E12:K12"/>
    <mergeCell ref="E13:K13"/>
    <mergeCell ref="B5:B9"/>
    <mergeCell ref="E5:F5"/>
    <mergeCell ref="G5:K5"/>
    <mergeCell ref="E6:F9"/>
    <mergeCell ref="G6:K9"/>
    <mergeCell ref="B1:B2"/>
    <mergeCell ref="E1:E2"/>
    <mergeCell ref="G1:G2"/>
    <mergeCell ref="I1:I2"/>
    <mergeCell ref="I4:K4"/>
    <mergeCell ref="B14:C16"/>
    <mergeCell ref="E14:K14"/>
    <mergeCell ref="E15:K15"/>
    <mergeCell ref="B25:G37"/>
    <mergeCell ref="H25:K37"/>
    <mergeCell ref="B17:C19"/>
    <mergeCell ref="E17:K17"/>
    <mergeCell ref="E18:K18"/>
    <mergeCell ref="E19:K19"/>
    <mergeCell ref="B20:C22"/>
    <mergeCell ref="E20:K20"/>
    <mergeCell ref="E21:K21"/>
    <mergeCell ref="E22:K22"/>
    <mergeCell ref="E16:K16"/>
  </mergeCells>
  <phoneticPr fontId="1"/>
  <hyperlinks>
    <hyperlink ref="I4:K4" location="データ一覧表!A24" tooltip="ﾃﾞｰﾀ一覧表のシートへ戻る" display="ユニット番号　22C003L34"/>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00CC"/>
  </sheetPr>
  <dimension ref="A1:K47"/>
  <sheetViews>
    <sheetView workbookViewId="0">
      <selection activeCell="I4" sqref="I4:K4"/>
    </sheetView>
  </sheetViews>
  <sheetFormatPr defaultRowHeight="13.5"/>
  <cols>
    <col min="1" max="1" width="10.625" style="1" customWidth="1"/>
    <col min="2" max="2" width="12.625" style="5" customWidth="1"/>
    <col min="3" max="3" width="3.625" style="5" customWidth="1"/>
    <col min="4" max="4" width="3.625" style="106" customWidth="1"/>
    <col min="5" max="5" width="12.625" style="5" customWidth="1"/>
    <col min="6" max="6" width="2.625" style="5" customWidth="1"/>
    <col min="7" max="7" width="12.625" style="5" customWidth="1"/>
    <col min="8" max="8" width="2.625" style="5" customWidth="1"/>
    <col min="9" max="11" width="12.625" style="5" customWidth="1"/>
    <col min="12" max="258" width="9" style="5"/>
    <col min="259" max="259" width="12.625" style="5" customWidth="1"/>
    <col min="260" max="260" width="2.625" style="5" customWidth="1"/>
    <col min="261" max="261" width="12.625" style="5" customWidth="1"/>
    <col min="262" max="262" width="2.625" style="5" customWidth="1"/>
    <col min="263" max="263" width="12.625" style="5" customWidth="1"/>
    <col min="264" max="264" width="2.625" style="5" customWidth="1"/>
    <col min="265" max="267" width="12.625" style="5" customWidth="1"/>
    <col min="268" max="514" width="9" style="5"/>
    <col min="515" max="515" width="12.625" style="5" customWidth="1"/>
    <col min="516" max="516" width="2.625" style="5" customWidth="1"/>
    <col min="517" max="517" width="12.625" style="5" customWidth="1"/>
    <col min="518" max="518" width="2.625" style="5" customWidth="1"/>
    <col min="519" max="519" width="12.625" style="5" customWidth="1"/>
    <col min="520" max="520" width="2.625" style="5" customWidth="1"/>
    <col min="521" max="523" width="12.625" style="5" customWidth="1"/>
    <col min="524" max="770" width="9" style="5"/>
    <col min="771" max="771" width="12.625" style="5" customWidth="1"/>
    <col min="772" max="772" width="2.625" style="5" customWidth="1"/>
    <col min="773" max="773" width="12.625" style="5" customWidth="1"/>
    <col min="774" max="774" width="2.625" style="5" customWidth="1"/>
    <col min="775" max="775" width="12.625" style="5" customWidth="1"/>
    <col min="776" max="776" width="2.625" style="5" customWidth="1"/>
    <col min="777" max="779" width="12.625" style="5" customWidth="1"/>
    <col min="780" max="1026" width="9" style="5"/>
    <col min="1027" max="1027" width="12.625" style="5" customWidth="1"/>
    <col min="1028" max="1028" width="2.625" style="5" customWidth="1"/>
    <col min="1029" max="1029" width="12.625" style="5" customWidth="1"/>
    <col min="1030" max="1030" width="2.625" style="5" customWidth="1"/>
    <col min="1031" max="1031" width="12.625" style="5" customWidth="1"/>
    <col min="1032" max="1032" width="2.625" style="5" customWidth="1"/>
    <col min="1033" max="1035" width="12.625" style="5" customWidth="1"/>
    <col min="1036" max="1282" width="9" style="5"/>
    <col min="1283" max="1283" width="12.625" style="5" customWidth="1"/>
    <col min="1284" max="1284" width="2.625" style="5" customWidth="1"/>
    <col min="1285" max="1285" width="12.625" style="5" customWidth="1"/>
    <col min="1286" max="1286" width="2.625" style="5" customWidth="1"/>
    <col min="1287" max="1287" width="12.625" style="5" customWidth="1"/>
    <col min="1288" max="1288" width="2.625" style="5" customWidth="1"/>
    <col min="1289" max="1291" width="12.625" style="5" customWidth="1"/>
    <col min="1292" max="1538" width="9" style="5"/>
    <col min="1539" max="1539" width="12.625" style="5" customWidth="1"/>
    <col min="1540" max="1540" width="2.625" style="5" customWidth="1"/>
    <col min="1541" max="1541" width="12.625" style="5" customWidth="1"/>
    <col min="1542" max="1542" width="2.625" style="5" customWidth="1"/>
    <col min="1543" max="1543" width="12.625" style="5" customWidth="1"/>
    <col min="1544" max="1544" width="2.625" style="5" customWidth="1"/>
    <col min="1545" max="1547" width="12.625" style="5" customWidth="1"/>
    <col min="1548" max="1794" width="9" style="5"/>
    <col min="1795" max="1795" width="12.625" style="5" customWidth="1"/>
    <col min="1796" max="1796" width="2.625" style="5" customWidth="1"/>
    <col min="1797" max="1797" width="12.625" style="5" customWidth="1"/>
    <col min="1798" max="1798" width="2.625" style="5" customWidth="1"/>
    <col min="1799" max="1799" width="12.625" style="5" customWidth="1"/>
    <col min="1800" max="1800" width="2.625" style="5" customWidth="1"/>
    <col min="1801" max="1803" width="12.625" style="5" customWidth="1"/>
    <col min="1804" max="2050" width="9" style="5"/>
    <col min="2051" max="2051" width="12.625" style="5" customWidth="1"/>
    <col min="2052" max="2052" width="2.625" style="5" customWidth="1"/>
    <col min="2053" max="2053" width="12.625" style="5" customWidth="1"/>
    <col min="2054" max="2054" width="2.625" style="5" customWidth="1"/>
    <col min="2055" max="2055" width="12.625" style="5" customWidth="1"/>
    <col min="2056" max="2056" width="2.625" style="5" customWidth="1"/>
    <col min="2057" max="2059" width="12.625" style="5" customWidth="1"/>
    <col min="2060" max="2306" width="9" style="5"/>
    <col min="2307" max="2307" width="12.625" style="5" customWidth="1"/>
    <col min="2308" max="2308" width="2.625" style="5" customWidth="1"/>
    <col min="2309" max="2309" width="12.625" style="5" customWidth="1"/>
    <col min="2310" max="2310" width="2.625" style="5" customWidth="1"/>
    <col min="2311" max="2311" width="12.625" style="5" customWidth="1"/>
    <col min="2312" max="2312" width="2.625" style="5" customWidth="1"/>
    <col min="2313" max="2315" width="12.625" style="5" customWidth="1"/>
    <col min="2316" max="2562" width="9" style="5"/>
    <col min="2563" max="2563" width="12.625" style="5" customWidth="1"/>
    <col min="2564" max="2564" width="2.625" style="5" customWidth="1"/>
    <col min="2565" max="2565" width="12.625" style="5" customWidth="1"/>
    <col min="2566" max="2566" width="2.625" style="5" customWidth="1"/>
    <col min="2567" max="2567" width="12.625" style="5" customWidth="1"/>
    <col min="2568" max="2568" width="2.625" style="5" customWidth="1"/>
    <col min="2569" max="2571" width="12.625" style="5" customWidth="1"/>
    <col min="2572" max="2818" width="9" style="5"/>
    <col min="2819" max="2819" width="12.625" style="5" customWidth="1"/>
    <col min="2820" max="2820" width="2.625" style="5" customWidth="1"/>
    <col min="2821" max="2821" width="12.625" style="5" customWidth="1"/>
    <col min="2822" max="2822" width="2.625" style="5" customWidth="1"/>
    <col min="2823" max="2823" width="12.625" style="5" customWidth="1"/>
    <col min="2824" max="2824" width="2.625" style="5" customWidth="1"/>
    <col min="2825" max="2827" width="12.625" style="5" customWidth="1"/>
    <col min="2828" max="3074" width="9" style="5"/>
    <col min="3075" max="3075" width="12.625" style="5" customWidth="1"/>
    <col min="3076" max="3076" width="2.625" style="5" customWidth="1"/>
    <col min="3077" max="3077" width="12.625" style="5" customWidth="1"/>
    <col min="3078" max="3078" width="2.625" style="5" customWidth="1"/>
    <col min="3079" max="3079" width="12.625" style="5" customWidth="1"/>
    <col min="3080" max="3080" width="2.625" style="5" customWidth="1"/>
    <col min="3081" max="3083" width="12.625" style="5" customWidth="1"/>
    <col min="3084" max="3330" width="9" style="5"/>
    <col min="3331" max="3331" width="12.625" style="5" customWidth="1"/>
    <col min="3332" max="3332" width="2.625" style="5" customWidth="1"/>
    <col min="3333" max="3333" width="12.625" style="5" customWidth="1"/>
    <col min="3334" max="3334" width="2.625" style="5" customWidth="1"/>
    <col min="3335" max="3335" width="12.625" style="5" customWidth="1"/>
    <col min="3336" max="3336" width="2.625" style="5" customWidth="1"/>
    <col min="3337" max="3339" width="12.625" style="5" customWidth="1"/>
    <col min="3340" max="3586" width="9" style="5"/>
    <col min="3587" max="3587" width="12.625" style="5" customWidth="1"/>
    <col min="3588" max="3588" width="2.625" style="5" customWidth="1"/>
    <col min="3589" max="3589" width="12.625" style="5" customWidth="1"/>
    <col min="3590" max="3590" width="2.625" style="5" customWidth="1"/>
    <col min="3591" max="3591" width="12.625" style="5" customWidth="1"/>
    <col min="3592" max="3592" width="2.625" style="5" customWidth="1"/>
    <col min="3593" max="3595" width="12.625" style="5" customWidth="1"/>
    <col min="3596" max="3842" width="9" style="5"/>
    <col min="3843" max="3843" width="12.625" style="5" customWidth="1"/>
    <col min="3844" max="3844" width="2.625" style="5" customWidth="1"/>
    <col min="3845" max="3845" width="12.625" style="5" customWidth="1"/>
    <col min="3846" max="3846" width="2.625" style="5" customWidth="1"/>
    <col min="3847" max="3847" width="12.625" style="5" customWidth="1"/>
    <col min="3848" max="3848" width="2.625" style="5" customWidth="1"/>
    <col min="3849" max="3851" width="12.625" style="5" customWidth="1"/>
    <col min="3852" max="4098" width="9" style="5"/>
    <col min="4099" max="4099" width="12.625" style="5" customWidth="1"/>
    <col min="4100" max="4100" width="2.625" style="5" customWidth="1"/>
    <col min="4101" max="4101" width="12.625" style="5" customWidth="1"/>
    <col min="4102" max="4102" width="2.625" style="5" customWidth="1"/>
    <col min="4103" max="4103" width="12.625" style="5" customWidth="1"/>
    <col min="4104" max="4104" width="2.625" style="5" customWidth="1"/>
    <col min="4105" max="4107" width="12.625" style="5" customWidth="1"/>
    <col min="4108" max="4354" width="9" style="5"/>
    <col min="4355" max="4355" width="12.625" style="5" customWidth="1"/>
    <col min="4356" max="4356" width="2.625" style="5" customWidth="1"/>
    <col min="4357" max="4357" width="12.625" style="5" customWidth="1"/>
    <col min="4358" max="4358" width="2.625" style="5" customWidth="1"/>
    <col min="4359" max="4359" width="12.625" style="5" customWidth="1"/>
    <col min="4360" max="4360" width="2.625" style="5" customWidth="1"/>
    <col min="4361" max="4363" width="12.625" style="5" customWidth="1"/>
    <col min="4364" max="4610" width="9" style="5"/>
    <col min="4611" max="4611" width="12.625" style="5" customWidth="1"/>
    <col min="4612" max="4612" width="2.625" style="5" customWidth="1"/>
    <col min="4613" max="4613" width="12.625" style="5" customWidth="1"/>
    <col min="4614" max="4614" width="2.625" style="5" customWidth="1"/>
    <col min="4615" max="4615" width="12.625" style="5" customWidth="1"/>
    <col min="4616" max="4616" width="2.625" style="5" customWidth="1"/>
    <col min="4617" max="4619" width="12.625" style="5" customWidth="1"/>
    <col min="4620" max="4866" width="9" style="5"/>
    <col min="4867" max="4867" width="12.625" style="5" customWidth="1"/>
    <col min="4868" max="4868" width="2.625" style="5" customWidth="1"/>
    <col min="4869" max="4869" width="12.625" style="5" customWidth="1"/>
    <col min="4870" max="4870" width="2.625" style="5" customWidth="1"/>
    <col min="4871" max="4871" width="12.625" style="5" customWidth="1"/>
    <col min="4872" max="4872" width="2.625" style="5" customWidth="1"/>
    <col min="4873" max="4875" width="12.625" style="5" customWidth="1"/>
    <col min="4876" max="5122" width="9" style="5"/>
    <col min="5123" max="5123" width="12.625" style="5" customWidth="1"/>
    <col min="5124" max="5124" width="2.625" style="5" customWidth="1"/>
    <col min="5125" max="5125" width="12.625" style="5" customWidth="1"/>
    <col min="5126" max="5126" width="2.625" style="5" customWidth="1"/>
    <col min="5127" max="5127" width="12.625" style="5" customWidth="1"/>
    <col min="5128" max="5128" width="2.625" style="5" customWidth="1"/>
    <col min="5129" max="5131" width="12.625" style="5" customWidth="1"/>
    <col min="5132" max="5378" width="9" style="5"/>
    <col min="5379" max="5379" width="12.625" style="5" customWidth="1"/>
    <col min="5380" max="5380" width="2.625" style="5" customWidth="1"/>
    <col min="5381" max="5381" width="12.625" style="5" customWidth="1"/>
    <col min="5382" max="5382" width="2.625" style="5" customWidth="1"/>
    <col min="5383" max="5383" width="12.625" style="5" customWidth="1"/>
    <col min="5384" max="5384" width="2.625" style="5" customWidth="1"/>
    <col min="5385" max="5387" width="12.625" style="5" customWidth="1"/>
    <col min="5388" max="5634" width="9" style="5"/>
    <col min="5635" max="5635" width="12.625" style="5" customWidth="1"/>
    <col min="5636" max="5636" width="2.625" style="5" customWidth="1"/>
    <col min="5637" max="5637" width="12.625" style="5" customWidth="1"/>
    <col min="5638" max="5638" width="2.625" style="5" customWidth="1"/>
    <col min="5639" max="5639" width="12.625" style="5" customWidth="1"/>
    <col min="5640" max="5640" width="2.625" style="5" customWidth="1"/>
    <col min="5641" max="5643" width="12.625" style="5" customWidth="1"/>
    <col min="5644" max="5890" width="9" style="5"/>
    <col min="5891" max="5891" width="12.625" style="5" customWidth="1"/>
    <col min="5892" max="5892" width="2.625" style="5" customWidth="1"/>
    <col min="5893" max="5893" width="12.625" style="5" customWidth="1"/>
    <col min="5894" max="5894" width="2.625" style="5" customWidth="1"/>
    <col min="5895" max="5895" width="12.625" style="5" customWidth="1"/>
    <col min="5896" max="5896" width="2.625" style="5" customWidth="1"/>
    <col min="5897" max="5899" width="12.625" style="5" customWidth="1"/>
    <col min="5900" max="6146" width="9" style="5"/>
    <col min="6147" max="6147" width="12.625" style="5" customWidth="1"/>
    <col min="6148" max="6148" width="2.625" style="5" customWidth="1"/>
    <col min="6149" max="6149" width="12.625" style="5" customWidth="1"/>
    <col min="6150" max="6150" width="2.625" style="5" customWidth="1"/>
    <col min="6151" max="6151" width="12.625" style="5" customWidth="1"/>
    <col min="6152" max="6152" width="2.625" style="5" customWidth="1"/>
    <col min="6153" max="6155" width="12.625" style="5" customWidth="1"/>
    <col min="6156" max="6402" width="9" style="5"/>
    <col min="6403" max="6403" width="12.625" style="5" customWidth="1"/>
    <col min="6404" max="6404" width="2.625" style="5" customWidth="1"/>
    <col min="6405" max="6405" width="12.625" style="5" customWidth="1"/>
    <col min="6406" max="6406" width="2.625" style="5" customWidth="1"/>
    <col min="6407" max="6407" width="12.625" style="5" customWidth="1"/>
    <col min="6408" max="6408" width="2.625" style="5" customWidth="1"/>
    <col min="6409" max="6411" width="12.625" style="5" customWidth="1"/>
    <col min="6412" max="6658" width="9" style="5"/>
    <col min="6659" max="6659" width="12.625" style="5" customWidth="1"/>
    <col min="6660" max="6660" width="2.625" style="5" customWidth="1"/>
    <col min="6661" max="6661" width="12.625" style="5" customWidth="1"/>
    <col min="6662" max="6662" width="2.625" style="5" customWidth="1"/>
    <col min="6663" max="6663" width="12.625" style="5" customWidth="1"/>
    <col min="6664" max="6664" width="2.625" style="5" customWidth="1"/>
    <col min="6665" max="6667" width="12.625" style="5" customWidth="1"/>
    <col min="6668" max="6914" width="9" style="5"/>
    <col min="6915" max="6915" width="12.625" style="5" customWidth="1"/>
    <col min="6916" max="6916" width="2.625" style="5" customWidth="1"/>
    <col min="6917" max="6917" width="12.625" style="5" customWidth="1"/>
    <col min="6918" max="6918" width="2.625" style="5" customWidth="1"/>
    <col min="6919" max="6919" width="12.625" style="5" customWidth="1"/>
    <col min="6920" max="6920" width="2.625" style="5" customWidth="1"/>
    <col min="6921" max="6923" width="12.625" style="5" customWidth="1"/>
    <col min="6924" max="7170" width="9" style="5"/>
    <col min="7171" max="7171" width="12.625" style="5" customWidth="1"/>
    <col min="7172" max="7172" width="2.625" style="5" customWidth="1"/>
    <col min="7173" max="7173" width="12.625" style="5" customWidth="1"/>
    <col min="7174" max="7174" width="2.625" style="5" customWidth="1"/>
    <col min="7175" max="7175" width="12.625" style="5" customWidth="1"/>
    <col min="7176" max="7176" width="2.625" style="5" customWidth="1"/>
    <col min="7177" max="7179" width="12.625" style="5" customWidth="1"/>
    <col min="7180" max="7426" width="9" style="5"/>
    <col min="7427" max="7427" width="12.625" style="5" customWidth="1"/>
    <col min="7428" max="7428" width="2.625" style="5" customWidth="1"/>
    <col min="7429" max="7429" width="12.625" style="5" customWidth="1"/>
    <col min="7430" max="7430" width="2.625" style="5" customWidth="1"/>
    <col min="7431" max="7431" width="12.625" style="5" customWidth="1"/>
    <col min="7432" max="7432" width="2.625" style="5" customWidth="1"/>
    <col min="7433" max="7435" width="12.625" style="5" customWidth="1"/>
    <col min="7436" max="7682" width="9" style="5"/>
    <col min="7683" max="7683" width="12.625" style="5" customWidth="1"/>
    <col min="7684" max="7684" width="2.625" style="5" customWidth="1"/>
    <col min="7685" max="7685" width="12.625" style="5" customWidth="1"/>
    <col min="7686" max="7686" width="2.625" style="5" customWidth="1"/>
    <col min="7687" max="7687" width="12.625" style="5" customWidth="1"/>
    <col min="7688" max="7688" width="2.625" style="5" customWidth="1"/>
    <col min="7689" max="7691" width="12.625" style="5" customWidth="1"/>
    <col min="7692" max="7938" width="9" style="5"/>
    <col min="7939" max="7939" width="12.625" style="5" customWidth="1"/>
    <col min="7940" max="7940" width="2.625" style="5" customWidth="1"/>
    <col min="7941" max="7941" width="12.625" style="5" customWidth="1"/>
    <col min="7942" max="7942" width="2.625" style="5" customWidth="1"/>
    <col min="7943" max="7943" width="12.625" style="5" customWidth="1"/>
    <col min="7944" max="7944" width="2.625" style="5" customWidth="1"/>
    <col min="7945" max="7947" width="12.625" style="5" customWidth="1"/>
    <col min="7948" max="8194" width="9" style="5"/>
    <col min="8195" max="8195" width="12.625" style="5" customWidth="1"/>
    <col min="8196" max="8196" width="2.625" style="5" customWidth="1"/>
    <col min="8197" max="8197" width="12.625" style="5" customWidth="1"/>
    <col min="8198" max="8198" width="2.625" style="5" customWidth="1"/>
    <col min="8199" max="8199" width="12.625" style="5" customWidth="1"/>
    <col min="8200" max="8200" width="2.625" style="5" customWidth="1"/>
    <col min="8201" max="8203" width="12.625" style="5" customWidth="1"/>
    <col min="8204" max="8450" width="9" style="5"/>
    <col min="8451" max="8451" width="12.625" style="5" customWidth="1"/>
    <col min="8452" max="8452" width="2.625" style="5" customWidth="1"/>
    <col min="8453" max="8453" width="12.625" style="5" customWidth="1"/>
    <col min="8454" max="8454" width="2.625" style="5" customWidth="1"/>
    <col min="8455" max="8455" width="12.625" style="5" customWidth="1"/>
    <col min="8456" max="8456" width="2.625" style="5" customWidth="1"/>
    <col min="8457" max="8459" width="12.625" style="5" customWidth="1"/>
    <col min="8460" max="8706" width="9" style="5"/>
    <col min="8707" max="8707" width="12.625" style="5" customWidth="1"/>
    <col min="8708" max="8708" width="2.625" style="5" customWidth="1"/>
    <col min="8709" max="8709" width="12.625" style="5" customWidth="1"/>
    <col min="8710" max="8710" width="2.625" style="5" customWidth="1"/>
    <col min="8711" max="8711" width="12.625" style="5" customWidth="1"/>
    <col min="8712" max="8712" width="2.625" style="5" customWidth="1"/>
    <col min="8713" max="8715" width="12.625" style="5" customWidth="1"/>
    <col min="8716" max="8962" width="9" style="5"/>
    <col min="8963" max="8963" width="12.625" style="5" customWidth="1"/>
    <col min="8964" max="8964" width="2.625" style="5" customWidth="1"/>
    <col min="8965" max="8965" width="12.625" style="5" customWidth="1"/>
    <col min="8966" max="8966" width="2.625" style="5" customWidth="1"/>
    <col min="8967" max="8967" width="12.625" style="5" customWidth="1"/>
    <col min="8968" max="8968" width="2.625" style="5" customWidth="1"/>
    <col min="8969" max="8971" width="12.625" style="5" customWidth="1"/>
    <col min="8972" max="9218" width="9" style="5"/>
    <col min="9219" max="9219" width="12.625" style="5" customWidth="1"/>
    <col min="9220" max="9220" width="2.625" style="5" customWidth="1"/>
    <col min="9221" max="9221" width="12.625" style="5" customWidth="1"/>
    <col min="9222" max="9222" width="2.625" style="5" customWidth="1"/>
    <col min="9223" max="9223" width="12.625" style="5" customWidth="1"/>
    <col min="9224" max="9224" width="2.625" style="5" customWidth="1"/>
    <col min="9225" max="9227" width="12.625" style="5" customWidth="1"/>
    <col min="9228" max="9474" width="9" style="5"/>
    <col min="9475" max="9475" width="12.625" style="5" customWidth="1"/>
    <col min="9476" max="9476" width="2.625" style="5" customWidth="1"/>
    <col min="9477" max="9477" width="12.625" style="5" customWidth="1"/>
    <col min="9478" max="9478" width="2.625" style="5" customWidth="1"/>
    <col min="9479" max="9479" width="12.625" style="5" customWidth="1"/>
    <col min="9480" max="9480" width="2.625" style="5" customWidth="1"/>
    <col min="9481" max="9483" width="12.625" style="5" customWidth="1"/>
    <col min="9484" max="9730" width="9" style="5"/>
    <col min="9731" max="9731" width="12.625" style="5" customWidth="1"/>
    <col min="9732" max="9732" width="2.625" style="5" customWidth="1"/>
    <col min="9733" max="9733" width="12.625" style="5" customWidth="1"/>
    <col min="9734" max="9734" width="2.625" style="5" customWidth="1"/>
    <col min="9735" max="9735" width="12.625" style="5" customWidth="1"/>
    <col min="9736" max="9736" width="2.625" style="5" customWidth="1"/>
    <col min="9737" max="9739" width="12.625" style="5" customWidth="1"/>
    <col min="9740" max="9986" width="9" style="5"/>
    <col min="9987" max="9987" width="12.625" style="5" customWidth="1"/>
    <col min="9988" max="9988" width="2.625" style="5" customWidth="1"/>
    <col min="9989" max="9989" width="12.625" style="5" customWidth="1"/>
    <col min="9990" max="9990" width="2.625" style="5" customWidth="1"/>
    <col min="9991" max="9991" width="12.625" style="5" customWidth="1"/>
    <col min="9992" max="9992" width="2.625" style="5" customWidth="1"/>
    <col min="9993" max="9995" width="12.625" style="5" customWidth="1"/>
    <col min="9996" max="10242" width="9" style="5"/>
    <col min="10243" max="10243" width="12.625" style="5" customWidth="1"/>
    <col min="10244" max="10244" width="2.625" style="5" customWidth="1"/>
    <col min="10245" max="10245" width="12.625" style="5" customWidth="1"/>
    <col min="10246" max="10246" width="2.625" style="5" customWidth="1"/>
    <col min="10247" max="10247" width="12.625" style="5" customWidth="1"/>
    <col min="10248" max="10248" width="2.625" style="5" customWidth="1"/>
    <col min="10249" max="10251" width="12.625" style="5" customWidth="1"/>
    <col min="10252" max="10498" width="9" style="5"/>
    <col min="10499" max="10499" width="12.625" style="5" customWidth="1"/>
    <col min="10500" max="10500" width="2.625" style="5" customWidth="1"/>
    <col min="10501" max="10501" width="12.625" style="5" customWidth="1"/>
    <col min="10502" max="10502" width="2.625" style="5" customWidth="1"/>
    <col min="10503" max="10503" width="12.625" style="5" customWidth="1"/>
    <col min="10504" max="10504" width="2.625" style="5" customWidth="1"/>
    <col min="10505" max="10507" width="12.625" style="5" customWidth="1"/>
    <col min="10508" max="10754" width="9" style="5"/>
    <col min="10755" max="10755" width="12.625" style="5" customWidth="1"/>
    <col min="10756" max="10756" width="2.625" style="5" customWidth="1"/>
    <col min="10757" max="10757" width="12.625" style="5" customWidth="1"/>
    <col min="10758" max="10758" width="2.625" style="5" customWidth="1"/>
    <col min="10759" max="10759" width="12.625" style="5" customWidth="1"/>
    <col min="10760" max="10760" width="2.625" style="5" customWidth="1"/>
    <col min="10761" max="10763" width="12.625" style="5" customWidth="1"/>
    <col min="10764" max="11010" width="9" style="5"/>
    <col min="11011" max="11011" width="12.625" style="5" customWidth="1"/>
    <col min="11012" max="11012" width="2.625" style="5" customWidth="1"/>
    <col min="11013" max="11013" width="12.625" style="5" customWidth="1"/>
    <col min="11014" max="11014" width="2.625" style="5" customWidth="1"/>
    <col min="11015" max="11015" width="12.625" style="5" customWidth="1"/>
    <col min="11016" max="11016" width="2.625" style="5" customWidth="1"/>
    <col min="11017" max="11019" width="12.625" style="5" customWidth="1"/>
    <col min="11020" max="11266" width="9" style="5"/>
    <col min="11267" max="11267" width="12.625" style="5" customWidth="1"/>
    <col min="11268" max="11268" width="2.625" style="5" customWidth="1"/>
    <col min="11269" max="11269" width="12.625" style="5" customWidth="1"/>
    <col min="11270" max="11270" width="2.625" style="5" customWidth="1"/>
    <col min="11271" max="11271" width="12.625" style="5" customWidth="1"/>
    <col min="11272" max="11272" width="2.625" style="5" customWidth="1"/>
    <col min="11273" max="11275" width="12.625" style="5" customWidth="1"/>
    <col min="11276" max="11522" width="9" style="5"/>
    <col min="11523" max="11523" width="12.625" style="5" customWidth="1"/>
    <col min="11524" max="11524" width="2.625" style="5" customWidth="1"/>
    <col min="11525" max="11525" width="12.625" style="5" customWidth="1"/>
    <col min="11526" max="11526" width="2.625" style="5" customWidth="1"/>
    <col min="11527" max="11527" width="12.625" style="5" customWidth="1"/>
    <col min="11528" max="11528" width="2.625" style="5" customWidth="1"/>
    <col min="11529" max="11531" width="12.625" style="5" customWidth="1"/>
    <col min="11532" max="11778" width="9" style="5"/>
    <col min="11779" max="11779" width="12.625" style="5" customWidth="1"/>
    <col min="11780" max="11780" width="2.625" style="5" customWidth="1"/>
    <col min="11781" max="11781" width="12.625" style="5" customWidth="1"/>
    <col min="11782" max="11782" width="2.625" style="5" customWidth="1"/>
    <col min="11783" max="11783" width="12.625" style="5" customWidth="1"/>
    <col min="11784" max="11784" width="2.625" style="5" customWidth="1"/>
    <col min="11785" max="11787" width="12.625" style="5" customWidth="1"/>
    <col min="11788" max="12034" width="9" style="5"/>
    <col min="12035" max="12035" width="12.625" style="5" customWidth="1"/>
    <col min="12036" max="12036" width="2.625" style="5" customWidth="1"/>
    <col min="12037" max="12037" width="12.625" style="5" customWidth="1"/>
    <col min="12038" max="12038" width="2.625" style="5" customWidth="1"/>
    <col min="12039" max="12039" width="12.625" style="5" customWidth="1"/>
    <col min="12040" max="12040" width="2.625" style="5" customWidth="1"/>
    <col min="12041" max="12043" width="12.625" style="5" customWidth="1"/>
    <col min="12044" max="12290" width="9" style="5"/>
    <col min="12291" max="12291" width="12.625" style="5" customWidth="1"/>
    <col min="12292" max="12292" width="2.625" style="5" customWidth="1"/>
    <col min="12293" max="12293" width="12.625" style="5" customWidth="1"/>
    <col min="12294" max="12294" width="2.625" style="5" customWidth="1"/>
    <col min="12295" max="12295" width="12.625" style="5" customWidth="1"/>
    <col min="12296" max="12296" width="2.625" style="5" customWidth="1"/>
    <col min="12297" max="12299" width="12.625" style="5" customWidth="1"/>
    <col min="12300" max="12546" width="9" style="5"/>
    <col min="12547" max="12547" width="12.625" style="5" customWidth="1"/>
    <col min="12548" max="12548" width="2.625" style="5" customWidth="1"/>
    <col min="12549" max="12549" width="12.625" style="5" customWidth="1"/>
    <col min="12550" max="12550" width="2.625" style="5" customWidth="1"/>
    <col min="12551" max="12551" width="12.625" style="5" customWidth="1"/>
    <col min="12552" max="12552" width="2.625" style="5" customWidth="1"/>
    <col min="12553" max="12555" width="12.625" style="5" customWidth="1"/>
    <col min="12556" max="12802" width="9" style="5"/>
    <col min="12803" max="12803" width="12.625" style="5" customWidth="1"/>
    <col min="12804" max="12804" width="2.625" style="5" customWidth="1"/>
    <col min="12805" max="12805" width="12.625" style="5" customWidth="1"/>
    <col min="12806" max="12806" width="2.625" style="5" customWidth="1"/>
    <col min="12807" max="12807" width="12.625" style="5" customWidth="1"/>
    <col min="12808" max="12808" width="2.625" style="5" customWidth="1"/>
    <col min="12809" max="12811" width="12.625" style="5" customWidth="1"/>
    <col min="12812" max="13058" width="9" style="5"/>
    <col min="13059" max="13059" width="12.625" style="5" customWidth="1"/>
    <col min="13060" max="13060" width="2.625" style="5" customWidth="1"/>
    <col min="13061" max="13061" width="12.625" style="5" customWidth="1"/>
    <col min="13062" max="13062" width="2.625" style="5" customWidth="1"/>
    <col min="13063" max="13063" width="12.625" style="5" customWidth="1"/>
    <col min="13064" max="13064" width="2.625" style="5" customWidth="1"/>
    <col min="13065" max="13067" width="12.625" style="5" customWidth="1"/>
    <col min="13068" max="13314" width="9" style="5"/>
    <col min="13315" max="13315" width="12.625" style="5" customWidth="1"/>
    <col min="13316" max="13316" width="2.625" style="5" customWidth="1"/>
    <col min="13317" max="13317" width="12.625" style="5" customWidth="1"/>
    <col min="13318" max="13318" width="2.625" style="5" customWidth="1"/>
    <col min="13319" max="13319" width="12.625" style="5" customWidth="1"/>
    <col min="13320" max="13320" width="2.625" style="5" customWidth="1"/>
    <col min="13321" max="13323" width="12.625" style="5" customWidth="1"/>
    <col min="13324" max="13570" width="9" style="5"/>
    <col min="13571" max="13571" width="12.625" style="5" customWidth="1"/>
    <col min="13572" max="13572" width="2.625" style="5" customWidth="1"/>
    <col min="13573" max="13573" width="12.625" style="5" customWidth="1"/>
    <col min="13574" max="13574" width="2.625" style="5" customWidth="1"/>
    <col min="13575" max="13575" width="12.625" style="5" customWidth="1"/>
    <col min="13576" max="13576" width="2.625" style="5" customWidth="1"/>
    <col min="13577" max="13579" width="12.625" style="5" customWidth="1"/>
    <col min="13580" max="13826" width="9" style="5"/>
    <col min="13827" max="13827" width="12.625" style="5" customWidth="1"/>
    <col min="13828" max="13828" width="2.625" style="5" customWidth="1"/>
    <col min="13829" max="13829" width="12.625" style="5" customWidth="1"/>
    <col min="13830" max="13830" width="2.625" style="5" customWidth="1"/>
    <col min="13831" max="13831" width="12.625" style="5" customWidth="1"/>
    <col min="13832" max="13832" width="2.625" style="5" customWidth="1"/>
    <col min="13833" max="13835" width="12.625" style="5" customWidth="1"/>
    <col min="13836" max="14082" width="9" style="5"/>
    <col min="14083" max="14083" width="12.625" style="5" customWidth="1"/>
    <col min="14084" max="14084" width="2.625" style="5" customWidth="1"/>
    <col min="14085" max="14085" width="12.625" style="5" customWidth="1"/>
    <col min="14086" max="14086" width="2.625" style="5" customWidth="1"/>
    <col min="14087" max="14087" width="12.625" style="5" customWidth="1"/>
    <col min="14088" max="14088" width="2.625" style="5" customWidth="1"/>
    <col min="14089" max="14091" width="12.625" style="5" customWidth="1"/>
    <col min="14092" max="14338" width="9" style="5"/>
    <col min="14339" max="14339" width="12.625" style="5" customWidth="1"/>
    <col min="14340" max="14340" width="2.625" style="5" customWidth="1"/>
    <col min="14341" max="14341" width="12.625" style="5" customWidth="1"/>
    <col min="14342" max="14342" width="2.625" style="5" customWidth="1"/>
    <col min="14343" max="14343" width="12.625" style="5" customWidth="1"/>
    <col min="14344" max="14344" width="2.625" style="5" customWidth="1"/>
    <col min="14345" max="14347" width="12.625" style="5" customWidth="1"/>
    <col min="14348" max="14594" width="9" style="5"/>
    <col min="14595" max="14595" width="12.625" style="5" customWidth="1"/>
    <col min="14596" max="14596" width="2.625" style="5" customWidth="1"/>
    <col min="14597" max="14597" width="12.625" style="5" customWidth="1"/>
    <col min="14598" max="14598" width="2.625" style="5" customWidth="1"/>
    <col min="14599" max="14599" width="12.625" style="5" customWidth="1"/>
    <col min="14600" max="14600" width="2.625" style="5" customWidth="1"/>
    <col min="14601" max="14603" width="12.625" style="5" customWidth="1"/>
    <col min="14604" max="14850" width="9" style="5"/>
    <col min="14851" max="14851" width="12.625" style="5" customWidth="1"/>
    <col min="14852" max="14852" width="2.625" style="5" customWidth="1"/>
    <col min="14853" max="14853" width="12.625" style="5" customWidth="1"/>
    <col min="14854" max="14854" width="2.625" style="5" customWidth="1"/>
    <col min="14855" max="14855" width="12.625" style="5" customWidth="1"/>
    <col min="14856" max="14856" width="2.625" style="5" customWidth="1"/>
    <col min="14857" max="14859" width="12.625" style="5" customWidth="1"/>
    <col min="14860" max="15106" width="9" style="5"/>
    <col min="15107" max="15107" width="12.625" style="5" customWidth="1"/>
    <col min="15108" max="15108" width="2.625" style="5" customWidth="1"/>
    <col min="15109" max="15109" width="12.625" style="5" customWidth="1"/>
    <col min="15110" max="15110" width="2.625" style="5" customWidth="1"/>
    <col min="15111" max="15111" width="12.625" style="5" customWidth="1"/>
    <col min="15112" max="15112" width="2.625" style="5" customWidth="1"/>
    <col min="15113" max="15115" width="12.625" style="5" customWidth="1"/>
    <col min="15116" max="15362" width="9" style="5"/>
    <col min="15363" max="15363" width="12.625" style="5" customWidth="1"/>
    <col min="15364" max="15364" width="2.625" style="5" customWidth="1"/>
    <col min="15365" max="15365" width="12.625" style="5" customWidth="1"/>
    <col min="15366" max="15366" width="2.625" style="5" customWidth="1"/>
    <col min="15367" max="15367" width="12.625" style="5" customWidth="1"/>
    <col min="15368" max="15368" width="2.625" style="5" customWidth="1"/>
    <col min="15369" max="15371" width="12.625" style="5" customWidth="1"/>
    <col min="15372" max="15618" width="9" style="5"/>
    <col min="15619" max="15619" width="12.625" style="5" customWidth="1"/>
    <col min="15620" max="15620" width="2.625" style="5" customWidth="1"/>
    <col min="15621" max="15621" width="12.625" style="5" customWidth="1"/>
    <col min="15622" max="15622" width="2.625" style="5" customWidth="1"/>
    <col min="15623" max="15623" width="12.625" style="5" customWidth="1"/>
    <col min="15624" max="15624" width="2.625" style="5" customWidth="1"/>
    <col min="15625" max="15627" width="12.625" style="5" customWidth="1"/>
    <col min="15628" max="15874" width="9" style="5"/>
    <col min="15875" max="15875" width="12.625" style="5" customWidth="1"/>
    <col min="15876" max="15876" width="2.625" style="5" customWidth="1"/>
    <col min="15877" max="15877" width="12.625" style="5" customWidth="1"/>
    <col min="15878" max="15878" width="2.625" style="5" customWidth="1"/>
    <col min="15879" max="15879" width="12.625" style="5" customWidth="1"/>
    <col min="15880" max="15880" width="2.625" style="5" customWidth="1"/>
    <col min="15881" max="15883" width="12.625" style="5" customWidth="1"/>
    <col min="15884" max="16130" width="9" style="5"/>
    <col min="16131" max="16131" width="12.625" style="5" customWidth="1"/>
    <col min="16132" max="16132" width="2.625" style="5" customWidth="1"/>
    <col min="16133" max="16133" width="12.625" style="5" customWidth="1"/>
    <col min="16134" max="16134" width="2.625" style="5" customWidth="1"/>
    <col min="16135" max="16135" width="12.625" style="5" customWidth="1"/>
    <col min="16136" max="16136" width="2.625" style="5" customWidth="1"/>
    <col min="16137" max="16139" width="12.625" style="5" customWidth="1"/>
    <col min="16140" max="16384" width="9" style="5"/>
  </cols>
  <sheetData>
    <row r="1" spans="1:11">
      <c r="B1" s="452" t="s">
        <v>92</v>
      </c>
      <c r="C1" s="2"/>
      <c r="D1" s="105"/>
      <c r="E1" s="452" t="s">
        <v>93</v>
      </c>
      <c r="F1" s="2"/>
      <c r="G1" s="524" t="s">
        <v>94</v>
      </c>
      <c r="H1" s="2"/>
      <c r="I1" s="524" t="s">
        <v>95</v>
      </c>
      <c r="J1" s="3"/>
      <c r="K1" s="4"/>
    </row>
    <row r="2" spans="1:11">
      <c r="B2" s="453"/>
      <c r="C2" s="2"/>
      <c r="D2" s="105"/>
      <c r="E2" s="453"/>
      <c r="F2" s="2"/>
      <c r="G2" s="524"/>
      <c r="H2" s="2"/>
      <c r="I2" s="524"/>
      <c r="J2" s="3"/>
      <c r="K2" s="6"/>
    </row>
    <row r="4" spans="1:11">
      <c r="B4" s="2"/>
      <c r="C4" s="2"/>
      <c r="D4" s="105"/>
      <c r="E4" s="2" t="s">
        <v>332</v>
      </c>
      <c r="F4" s="2"/>
      <c r="G4" s="2" t="s">
        <v>328</v>
      </c>
      <c r="H4" s="2"/>
      <c r="I4" s="455" t="s">
        <v>207</v>
      </c>
      <c r="J4" s="455"/>
      <c r="K4" s="455"/>
    </row>
    <row r="5" spans="1:11" ht="24.75" customHeight="1">
      <c r="B5" s="415" t="s">
        <v>17</v>
      </c>
      <c r="C5" s="2"/>
      <c r="D5" s="105"/>
      <c r="E5" s="456" t="s">
        <v>5</v>
      </c>
      <c r="F5" s="457"/>
      <c r="G5" s="457" t="s">
        <v>114</v>
      </c>
      <c r="H5" s="457"/>
      <c r="I5" s="457"/>
      <c r="J5" s="457"/>
      <c r="K5" s="457"/>
    </row>
    <row r="6" spans="1:11">
      <c r="B6" s="416"/>
      <c r="C6" s="2"/>
      <c r="D6" s="105"/>
      <c r="E6" s="456" t="s">
        <v>6</v>
      </c>
      <c r="F6" s="457"/>
      <c r="G6" s="409" t="s">
        <v>115</v>
      </c>
      <c r="H6" s="458"/>
      <c r="I6" s="458"/>
      <c r="J6" s="458"/>
      <c r="K6" s="459"/>
    </row>
    <row r="7" spans="1:11">
      <c r="B7" s="416"/>
      <c r="C7" s="2"/>
      <c r="D7" s="105"/>
      <c r="E7" s="457"/>
      <c r="F7" s="457"/>
      <c r="G7" s="460"/>
      <c r="H7" s="461"/>
      <c r="I7" s="461"/>
      <c r="J7" s="461"/>
      <c r="K7" s="462"/>
    </row>
    <row r="8" spans="1:11">
      <c r="B8" s="417"/>
      <c r="C8" s="2"/>
      <c r="D8" s="105"/>
      <c r="E8" s="457"/>
      <c r="F8" s="457"/>
      <c r="G8" s="460"/>
      <c r="H8" s="461"/>
      <c r="I8" s="461"/>
      <c r="J8" s="461"/>
      <c r="K8" s="462"/>
    </row>
    <row r="9" spans="1:11">
      <c r="B9" s="2"/>
      <c r="C9" s="2"/>
      <c r="D9" s="105"/>
      <c r="E9" s="457"/>
      <c r="F9" s="457"/>
      <c r="G9" s="463"/>
      <c r="H9" s="464"/>
      <c r="I9" s="464"/>
      <c r="J9" s="464"/>
      <c r="K9" s="465"/>
    </row>
    <row r="10" spans="1:11">
      <c r="A10" s="24" t="s">
        <v>393</v>
      </c>
    </row>
    <row r="11" spans="1:11">
      <c r="A11" s="25" t="s">
        <v>394</v>
      </c>
      <c r="B11" s="418" t="s">
        <v>7</v>
      </c>
      <c r="C11" s="418"/>
      <c r="D11" s="128" t="s">
        <v>395</v>
      </c>
      <c r="E11" s="418" t="s">
        <v>395</v>
      </c>
      <c r="F11" s="418"/>
      <c r="G11" s="418"/>
      <c r="H11" s="418"/>
      <c r="I11" s="418"/>
      <c r="J11" s="418"/>
      <c r="K11" s="418"/>
    </row>
    <row r="12" spans="1:11" ht="31.5" customHeight="1">
      <c r="A12" s="26"/>
      <c r="B12" s="498" t="s">
        <v>116</v>
      </c>
      <c r="C12" s="517"/>
      <c r="D12" s="112"/>
      <c r="E12" s="423" t="s">
        <v>208</v>
      </c>
      <c r="F12" s="423"/>
      <c r="G12" s="423"/>
      <c r="H12" s="423"/>
      <c r="I12" s="423"/>
      <c r="J12" s="423"/>
      <c r="K12" s="424"/>
    </row>
    <row r="13" spans="1:11" ht="21" customHeight="1">
      <c r="A13" s="26"/>
      <c r="B13" s="514"/>
      <c r="C13" s="515"/>
      <c r="D13" s="114"/>
      <c r="E13" s="504"/>
      <c r="F13" s="504"/>
      <c r="G13" s="504"/>
      <c r="H13" s="504"/>
      <c r="I13" s="504"/>
      <c r="J13" s="504"/>
      <c r="K13" s="521"/>
    </row>
    <row r="14" spans="1:11" ht="27" customHeight="1">
      <c r="A14" s="26"/>
      <c r="B14" s="498" t="s">
        <v>209</v>
      </c>
      <c r="C14" s="517"/>
      <c r="D14" s="113"/>
      <c r="E14" s="425" t="s">
        <v>210</v>
      </c>
      <c r="F14" s="470"/>
      <c r="G14" s="470"/>
      <c r="H14" s="470"/>
      <c r="I14" s="470"/>
      <c r="J14" s="470"/>
      <c r="K14" s="471"/>
    </row>
    <row r="15" spans="1:11" ht="30" customHeight="1">
      <c r="A15" s="26"/>
      <c r="B15" s="512"/>
      <c r="C15" s="513"/>
      <c r="D15" s="113"/>
      <c r="E15" s="425" t="s">
        <v>211</v>
      </c>
      <c r="F15" s="470"/>
      <c r="G15" s="470"/>
      <c r="H15" s="470"/>
      <c r="I15" s="470"/>
      <c r="J15" s="470"/>
      <c r="K15" s="471"/>
    </row>
    <row r="16" spans="1:11" ht="35.25" customHeight="1">
      <c r="A16" s="26"/>
      <c r="B16" s="512"/>
      <c r="C16" s="513"/>
      <c r="D16" s="113"/>
      <c r="E16" s="425" t="s">
        <v>212</v>
      </c>
      <c r="F16" s="470"/>
      <c r="G16" s="470"/>
      <c r="H16" s="470"/>
      <c r="I16" s="470"/>
      <c r="J16" s="470"/>
      <c r="K16" s="471"/>
    </row>
    <row r="17" spans="1:11" ht="35.25" customHeight="1">
      <c r="A17" s="26"/>
      <c r="B17" s="512"/>
      <c r="C17" s="513"/>
      <c r="D17" s="113"/>
      <c r="E17" s="425" t="s">
        <v>213</v>
      </c>
      <c r="F17" s="425"/>
      <c r="G17" s="425"/>
      <c r="H17" s="425"/>
      <c r="I17" s="425"/>
      <c r="J17" s="425"/>
      <c r="K17" s="466"/>
    </row>
    <row r="18" spans="1:11" ht="35.25" customHeight="1">
      <c r="A18" s="26"/>
      <c r="B18" s="512"/>
      <c r="C18" s="513"/>
      <c r="D18" s="113"/>
      <c r="E18" s="425" t="s">
        <v>214</v>
      </c>
      <c r="F18" s="425"/>
      <c r="G18" s="425"/>
      <c r="H18" s="425"/>
      <c r="I18" s="425"/>
      <c r="J18" s="425"/>
      <c r="K18" s="466"/>
    </row>
    <row r="19" spans="1:11" ht="35.25" customHeight="1">
      <c r="A19" s="26"/>
      <c r="B19" s="512"/>
      <c r="C19" s="513"/>
      <c r="D19" s="113"/>
      <c r="E19" s="425" t="s">
        <v>215</v>
      </c>
      <c r="F19" s="425"/>
      <c r="G19" s="425"/>
      <c r="H19" s="425"/>
      <c r="I19" s="425"/>
      <c r="J19" s="425"/>
      <c r="K19" s="466"/>
    </row>
    <row r="20" spans="1:11" ht="33" customHeight="1">
      <c r="A20" s="26"/>
      <c r="B20" s="512"/>
      <c r="C20" s="513"/>
      <c r="D20" s="113"/>
      <c r="E20" s="425" t="s">
        <v>216</v>
      </c>
      <c r="F20" s="470"/>
      <c r="G20" s="470"/>
      <c r="H20" s="470"/>
      <c r="I20" s="470"/>
      <c r="J20" s="470"/>
      <c r="K20" s="471"/>
    </row>
    <row r="21" spans="1:11" ht="45" customHeight="1">
      <c r="A21" s="26"/>
      <c r="B21" s="514"/>
      <c r="C21" s="515"/>
      <c r="D21" s="113"/>
      <c r="E21" s="425" t="s">
        <v>217</v>
      </c>
      <c r="F21" s="470"/>
      <c r="G21" s="470"/>
      <c r="H21" s="470"/>
      <c r="I21" s="470"/>
      <c r="J21" s="470"/>
      <c r="K21" s="471"/>
    </row>
    <row r="22" spans="1:11" ht="36.75" customHeight="1">
      <c r="A22" s="26"/>
      <c r="B22" s="498" t="s">
        <v>47</v>
      </c>
      <c r="C22" s="517"/>
      <c r="D22" s="112"/>
      <c r="E22" s="526" t="s">
        <v>218</v>
      </c>
      <c r="F22" s="510"/>
      <c r="G22" s="510"/>
      <c r="H22" s="510"/>
      <c r="I22" s="510"/>
      <c r="J22" s="510"/>
      <c r="K22" s="511"/>
    </row>
    <row r="23" spans="1:11" ht="45" customHeight="1">
      <c r="A23" s="26"/>
      <c r="B23" s="514"/>
      <c r="C23" s="515"/>
      <c r="D23" s="109"/>
      <c r="E23" s="467" t="s">
        <v>219</v>
      </c>
      <c r="F23" s="468"/>
      <c r="G23" s="468"/>
      <c r="H23" s="468"/>
      <c r="I23" s="468"/>
      <c r="J23" s="468"/>
      <c r="K23" s="469"/>
    </row>
    <row r="24" spans="1:11" ht="14.25">
      <c r="A24" s="26"/>
      <c r="E24" s="14"/>
      <c r="F24" s="15"/>
      <c r="G24" s="15"/>
      <c r="H24" s="15"/>
      <c r="I24" s="15"/>
      <c r="J24" s="15"/>
      <c r="K24" s="15"/>
    </row>
    <row r="25" spans="1:11" ht="14.25">
      <c r="A25" s="26"/>
      <c r="B25" s="2" t="s">
        <v>9</v>
      </c>
      <c r="C25" s="2"/>
      <c r="D25" s="105"/>
      <c r="E25" s="2"/>
      <c r="F25" s="2"/>
      <c r="G25" s="2"/>
      <c r="H25" s="2"/>
      <c r="I25" s="2"/>
      <c r="J25" s="2"/>
      <c r="K25" s="2"/>
    </row>
    <row r="26" spans="1:11" ht="14.25">
      <c r="A26" s="26"/>
      <c r="B26" s="435" t="s">
        <v>220</v>
      </c>
      <c r="C26" s="436"/>
      <c r="D26" s="436"/>
      <c r="E26" s="436"/>
      <c r="F26" s="436"/>
      <c r="G26" s="437"/>
      <c r="H26" s="435" t="s">
        <v>221</v>
      </c>
      <c r="I26" s="436"/>
      <c r="J26" s="436"/>
      <c r="K26" s="437"/>
    </row>
    <row r="27" spans="1:11" ht="14.25">
      <c r="A27" s="26"/>
      <c r="B27" s="438"/>
      <c r="C27" s="439"/>
      <c r="D27" s="439"/>
      <c r="E27" s="439"/>
      <c r="F27" s="439"/>
      <c r="G27" s="440"/>
      <c r="H27" s="438"/>
      <c r="I27" s="439"/>
      <c r="J27" s="439"/>
      <c r="K27" s="440"/>
    </row>
    <row r="28" spans="1:11" ht="14.25">
      <c r="A28" s="27"/>
      <c r="B28" s="438"/>
      <c r="C28" s="439"/>
      <c r="D28" s="439"/>
      <c r="E28" s="439"/>
      <c r="F28" s="439"/>
      <c r="G28" s="440"/>
      <c r="H28" s="438"/>
      <c r="I28" s="439"/>
      <c r="J28" s="439"/>
      <c r="K28" s="440"/>
    </row>
    <row r="29" spans="1:11" ht="14.25">
      <c r="A29" s="27"/>
      <c r="B29" s="438"/>
      <c r="C29" s="439"/>
      <c r="D29" s="439"/>
      <c r="E29" s="439"/>
      <c r="F29" s="439"/>
      <c r="G29" s="440"/>
      <c r="H29" s="438"/>
      <c r="I29" s="439"/>
      <c r="J29" s="439"/>
      <c r="K29" s="440"/>
    </row>
    <row r="30" spans="1:11" ht="14.25">
      <c r="A30" s="27"/>
      <c r="B30" s="438"/>
      <c r="C30" s="439"/>
      <c r="D30" s="439"/>
      <c r="E30" s="439"/>
      <c r="F30" s="439"/>
      <c r="G30" s="440"/>
      <c r="H30" s="438"/>
      <c r="I30" s="439"/>
      <c r="J30" s="439"/>
      <c r="K30" s="440"/>
    </row>
    <row r="31" spans="1:11" ht="14.25">
      <c r="A31" s="27"/>
      <c r="B31" s="438"/>
      <c r="C31" s="439"/>
      <c r="D31" s="439"/>
      <c r="E31" s="439"/>
      <c r="F31" s="439"/>
      <c r="G31" s="440"/>
      <c r="H31" s="438"/>
      <c r="I31" s="439"/>
      <c r="J31" s="439"/>
      <c r="K31" s="440"/>
    </row>
    <row r="32" spans="1:11" ht="14.25">
      <c r="A32" s="27"/>
      <c r="B32" s="438"/>
      <c r="C32" s="439"/>
      <c r="D32" s="439"/>
      <c r="E32" s="439"/>
      <c r="F32" s="439"/>
      <c r="G32" s="440"/>
      <c r="H32" s="438"/>
      <c r="I32" s="439"/>
      <c r="J32" s="439"/>
      <c r="K32" s="440"/>
    </row>
    <row r="33" spans="1:11" ht="14.25">
      <c r="A33" s="27"/>
      <c r="B33" s="438"/>
      <c r="C33" s="439"/>
      <c r="D33" s="439"/>
      <c r="E33" s="439"/>
      <c r="F33" s="439"/>
      <c r="G33" s="440"/>
      <c r="H33" s="438"/>
      <c r="I33" s="439"/>
      <c r="J33" s="439"/>
      <c r="K33" s="440"/>
    </row>
    <row r="34" spans="1:11" ht="14.25">
      <c r="A34" s="30"/>
      <c r="B34" s="438"/>
      <c r="C34" s="439"/>
      <c r="D34" s="439"/>
      <c r="E34" s="439"/>
      <c r="F34" s="439"/>
      <c r="G34" s="440"/>
      <c r="H34" s="438"/>
      <c r="I34" s="439"/>
      <c r="J34" s="439"/>
      <c r="K34" s="440"/>
    </row>
    <row r="35" spans="1:11" ht="14.25">
      <c r="A35" s="28"/>
      <c r="B35" s="438"/>
      <c r="C35" s="439"/>
      <c r="D35" s="439"/>
      <c r="E35" s="439"/>
      <c r="F35" s="439"/>
      <c r="G35" s="440"/>
      <c r="H35" s="438"/>
      <c r="I35" s="439"/>
      <c r="J35" s="439"/>
      <c r="K35" s="440"/>
    </row>
    <row r="36" spans="1:11" ht="14.25">
      <c r="A36" s="28"/>
      <c r="B36" s="438"/>
      <c r="C36" s="439"/>
      <c r="D36" s="439"/>
      <c r="E36" s="439"/>
      <c r="F36" s="439"/>
      <c r="G36" s="440"/>
      <c r="H36" s="438"/>
      <c r="I36" s="439"/>
      <c r="J36" s="439"/>
      <c r="K36" s="440"/>
    </row>
    <row r="37" spans="1:11" ht="14.25">
      <c r="A37" s="28"/>
      <c r="B37" s="438"/>
      <c r="C37" s="439"/>
      <c r="D37" s="439"/>
      <c r="E37" s="439"/>
      <c r="F37" s="439"/>
      <c r="G37" s="440"/>
      <c r="H37" s="438"/>
      <c r="I37" s="439"/>
      <c r="J37" s="439"/>
      <c r="K37" s="440"/>
    </row>
    <row r="38" spans="1:11" ht="14.25">
      <c r="A38" s="28"/>
      <c r="B38" s="438"/>
      <c r="C38" s="439"/>
      <c r="D38" s="439"/>
      <c r="E38" s="439"/>
      <c r="F38" s="439"/>
      <c r="G38" s="440"/>
      <c r="H38" s="438"/>
      <c r="I38" s="439"/>
      <c r="J38" s="439"/>
      <c r="K38" s="440"/>
    </row>
    <row r="39" spans="1:11" ht="14.25">
      <c r="A39" s="28"/>
      <c r="B39" s="441"/>
      <c r="C39" s="442"/>
      <c r="D39" s="442"/>
      <c r="E39" s="442"/>
      <c r="F39" s="442"/>
      <c r="G39" s="443"/>
      <c r="H39" s="441"/>
      <c r="I39" s="442"/>
      <c r="J39" s="442"/>
      <c r="K39" s="443"/>
    </row>
    <row r="40" spans="1:11" ht="14.25">
      <c r="A40" s="28"/>
      <c r="H40" s="5" t="s">
        <v>223</v>
      </c>
    </row>
    <row r="41" spans="1:11" ht="14.25">
      <c r="A41" s="28"/>
    </row>
    <row r="42" spans="1:11" ht="14.25">
      <c r="A42" s="28"/>
    </row>
    <row r="43" spans="1:11" ht="14.25">
      <c r="A43" s="28"/>
    </row>
    <row r="44" spans="1:11" ht="14.25">
      <c r="A44" s="28"/>
    </row>
    <row r="45" spans="1:11" ht="14.25">
      <c r="A45" s="28"/>
    </row>
    <row r="46" spans="1:11" ht="14.25">
      <c r="A46" s="28"/>
    </row>
    <row r="47" spans="1:11" ht="14.25">
      <c r="A47" s="28"/>
    </row>
  </sheetData>
  <mergeCells count="29">
    <mergeCell ref="B5:B8"/>
    <mergeCell ref="E5:F5"/>
    <mergeCell ref="G5:K5"/>
    <mergeCell ref="E6:F9"/>
    <mergeCell ref="G6:K9"/>
    <mergeCell ref="B1:B2"/>
    <mergeCell ref="E1:E2"/>
    <mergeCell ref="G1:G2"/>
    <mergeCell ref="I1:I2"/>
    <mergeCell ref="I4:K4"/>
    <mergeCell ref="B11:C11"/>
    <mergeCell ref="E11:K11"/>
    <mergeCell ref="B12:C13"/>
    <mergeCell ref="E12:K12"/>
    <mergeCell ref="E13:K13"/>
    <mergeCell ref="B26:G39"/>
    <mergeCell ref="H26:K39"/>
    <mergeCell ref="E18:K18"/>
    <mergeCell ref="E19:K19"/>
    <mergeCell ref="E20:K20"/>
    <mergeCell ref="E21:K21"/>
    <mergeCell ref="B22:C23"/>
    <mergeCell ref="E22:K22"/>
    <mergeCell ref="E23:K23"/>
    <mergeCell ref="B14:C21"/>
    <mergeCell ref="E14:K14"/>
    <mergeCell ref="E15:K15"/>
    <mergeCell ref="E16:K16"/>
    <mergeCell ref="E17:K17"/>
  </mergeCells>
  <phoneticPr fontId="1"/>
  <hyperlinks>
    <hyperlink ref="I4:K4" location="データ一覧表!A25" tooltip="ﾃﾞｰﾀ一覧表のシートへ戻る" display="ユニット番号　22C006L34"/>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00CC"/>
  </sheetPr>
  <dimension ref="A1:L47"/>
  <sheetViews>
    <sheetView workbookViewId="0">
      <selection activeCell="I4" sqref="I4:K4"/>
    </sheetView>
  </sheetViews>
  <sheetFormatPr defaultRowHeight="13.5"/>
  <cols>
    <col min="1" max="1" width="10.625" style="1" customWidth="1"/>
    <col min="2" max="2" width="12.625" customWidth="1"/>
    <col min="3" max="3" width="3.625" customWidth="1"/>
    <col min="4" max="4" width="3.625" style="106" customWidth="1"/>
    <col min="5" max="5" width="12.625" customWidth="1"/>
    <col min="6" max="6" width="2.625" customWidth="1"/>
    <col min="7" max="7" width="12.625" customWidth="1"/>
    <col min="8" max="8" width="2.625" customWidth="1"/>
    <col min="9" max="11" width="12.625" customWidth="1"/>
    <col min="259" max="259" width="12.625" customWidth="1"/>
    <col min="260" max="260" width="2.625" customWidth="1"/>
    <col min="261" max="261" width="12.625" customWidth="1"/>
    <col min="262" max="262" width="2.625" customWidth="1"/>
    <col min="263" max="263" width="12.625" customWidth="1"/>
    <col min="264" max="264" width="2.625" customWidth="1"/>
    <col min="265" max="267" width="12.625" customWidth="1"/>
    <col min="515" max="515" width="12.625" customWidth="1"/>
    <col min="516" max="516" width="2.625" customWidth="1"/>
    <col min="517" max="517" width="12.625" customWidth="1"/>
    <col min="518" max="518" width="2.625" customWidth="1"/>
    <col min="519" max="519" width="12.625" customWidth="1"/>
    <col min="520" max="520" width="2.625" customWidth="1"/>
    <col min="521" max="523" width="12.625" customWidth="1"/>
    <col min="771" max="771" width="12.625" customWidth="1"/>
    <col min="772" max="772" width="2.625" customWidth="1"/>
    <col min="773" max="773" width="12.625" customWidth="1"/>
    <col min="774" max="774" width="2.625" customWidth="1"/>
    <col min="775" max="775" width="12.625" customWidth="1"/>
    <col min="776" max="776" width="2.625" customWidth="1"/>
    <col min="777" max="779" width="12.625" customWidth="1"/>
    <col min="1027" max="1027" width="12.625" customWidth="1"/>
    <col min="1028" max="1028" width="2.625" customWidth="1"/>
    <col min="1029" max="1029" width="12.625" customWidth="1"/>
    <col min="1030" max="1030" width="2.625" customWidth="1"/>
    <col min="1031" max="1031" width="12.625" customWidth="1"/>
    <col min="1032" max="1032" width="2.625" customWidth="1"/>
    <col min="1033" max="1035" width="12.625" customWidth="1"/>
    <col min="1283" max="1283" width="12.625" customWidth="1"/>
    <col min="1284" max="1284" width="2.625" customWidth="1"/>
    <col min="1285" max="1285" width="12.625" customWidth="1"/>
    <col min="1286" max="1286" width="2.625" customWidth="1"/>
    <col min="1287" max="1287" width="12.625" customWidth="1"/>
    <col min="1288" max="1288" width="2.625" customWidth="1"/>
    <col min="1289" max="1291" width="12.625" customWidth="1"/>
    <col min="1539" max="1539" width="12.625" customWidth="1"/>
    <col min="1540" max="1540" width="2.625" customWidth="1"/>
    <col min="1541" max="1541" width="12.625" customWidth="1"/>
    <col min="1542" max="1542" width="2.625" customWidth="1"/>
    <col min="1543" max="1543" width="12.625" customWidth="1"/>
    <col min="1544" max="1544" width="2.625" customWidth="1"/>
    <col min="1545" max="1547" width="12.625" customWidth="1"/>
    <col min="1795" max="1795" width="12.625" customWidth="1"/>
    <col min="1796" max="1796" width="2.625" customWidth="1"/>
    <col min="1797" max="1797" width="12.625" customWidth="1"/>
    <col min="1798" max="1798" width="2.625" customWidth="1"/>
    <col min="1799" max="1799" width="12.625" customWidth="1"/>
    <col min="1800" max="1800" width="2.625" customWidth="1"/>
    <col min="1801" max="1803" width="12.625" customWidth="1"/>
    <col min="2051" max="2051" width="12.625" customWidth="1"/>
    <col min="2052" max="2052" width="2.625" customWidth="1"/>
    <col min="2053" max="2053" width="12.625" customWidth="1"/>
    <col min="2054" max="2054" width="2.625" customWidth="1"/>
    <col min="2055" max="2055" width="12.625" customWidth="1"/>
    <col min="2056" max="2056" width="2.625" customWidth="1"/>
    <col min="2057" max="2059" width="12.625" customWidth="1"/>
    <col min="2307" max="2307" width="12.625" customWidth="1"/>
    <col min="2308" max="2308" width="2.625" customWidth="1"/>
    <col min="2309" max="2309" width="12.625" customWidth="1"/>
    <col min="2310" max="2310" width="2.625" customWidth="1"/>
    <col min="2311" max="2311" width="12.625" customWidth="1"/>
    <col min="2312" max="2312" width="2.625" customWidth="1"/>
    <col min="2313" max="2315" width="12.625" customWidth="1"/>
    <col min="2563" max="2563" width="12.625" customWidth="1"/>
    <col min="2564" max="2564" width="2.625" customWidth="1"/>
    <col min="2565" max="2565" width="12.625" customWidth="1"/>
    <col min="2566" max="2566" width="2.625" customWidth="1"/>
    <col min="2567" max="2567" width="12.625" customWidth="1"/>
    <col min="2568" max="2568" width="2.625" customWidth="1"/>
    <col min="2569" max="2571" width="12.625" customWidth="1"/>
    <col min="2819" max="2819" width="12.625" customWidth="1"/>
    <col min="2820" max="2820" width="2.625" customWidth="1"/>
    <col min="2821" max="2821" width="12.625" customWidth="1"/>
    <col min="2822" max="2822" width="2.625" customWidth="1"/>
    <col min="2823" max="2823" width="12.625" customWidth="1"/>
    <col min="2824" max="2824" width="2.625" customWidth="1"/>
    <col min="2825" max="2827" width="12.625" customWidth="1"/>
    <col min="3075" max="3075" width="12.625" customWidth="1"/>
    <col min="3076" max="3076" width="2.625" customWidth="1"/>
    <col min="3077" max="3077" width="12.625" customWidth="1"/>
    <col min="3078" max="3078" width="2.625" customWidth="1"/>
    <col min="3079" max="3079" width="12.625" customWidth="1"/>
    <col min="3080" max="3080" width="2.625" customWidth="1"/>
    <col min="3081" max="3083" width="12.625" customWidth="1"/>
    <col min="3331" max="3331" width="12.625" customWidth="1"/>
    <col min="3332" max="3332" width="2.625" customWidth="1"/>
    <col min="3333" max="3333" width="12.625" customWidth="1"/>
    <col min="3334" max="3334" width="2.625" customWidth="1"/>
    <col min="3335" max="3335" width="12.625" customWidth="1"/>
    <col min="3336" max="3336" width="2.625" customWidth="1"/>
    <col min="3337" max="3339" width="12.625" customWidth="1"/>
    <col min="3587" max="3587" width="12.625" customWidth="1"/>
    <col min="3588" max="3588" width="2.625" customWidth="1"/>
    <col min="3589" max="3589" width="12.625" customWidth="1"/>
    <col min="3590" max="3590" width="2.625" customWidth="1"/>
    <col min="3591" max="3591" width="12.625" customWidth="1"/>
    <col min="3592" max="3592" width="2.625" customWidth="1"/>
    <col min="3593" max="3595" width="12.625" customWidth="1"/>
    <col min="3843" max="3843" width="12.625" customWidth="1"/>
    <col min="3844" max="3844" width="2.625" customWidth="1"/>
    <col min="3845" max="3845" width="12.625" customWidth="1"/>
    <col min="3846" max="3846" width="2.625" customWidth="1"/>
    <col min="3847" max="3847" width="12.625" customWidth="1"/>
    <col min="3848" max="3848" width="2.625" customWidth="1"/>
    <col min="3849" max="3851" width="12.625" customWidth="1"/>
    <col min="4099" max="4099" width="12.625" customWidth="1"/>
    <col min="4100" max="4100" width="2.625" customWidth="1"/>
    <col min="4101" max="4101" width="12.625" customWidth="1"/>
    <col min="4102" max="4102" width="2.625" customWidth="1"/>
    <col min="4103" max="4103" width="12.625" customWidth="1"/>
    <col min="4104" max="4104" width="2.625" customWidth="1"/>
    <col min="4105" max="4107" width="12.625" customWidth="1"/>
    <col min="4355" max="4355" width="12.625" customWidth="1"/>
    <col min="4356" max="4356" width="2.625" customWidth="1"/>
    <col min="4357" max="4357" width="12.625" customWidth="1"/>
    <col min="4358" max="4358" width="2.625" customWidth="1"/>
    <col min="4359" max="4359" width="12.625" customWidth="1"/>
    <col min="4360" max="4360" width="2.625" customWidth="1"/>
    <col min="4361" max="4363" width="12.625" customWidth="1"/>
    <col min="4611" max="4611" width="12.625" customWidth="1"/>
    <col min="4612" max="4612" width="2.625" customWidth="1"/>
    <col min="4613" max="4613" width="12.625" customWidth="1"/>
    <col min="4614" max="4614" width="2.625" customWidth="1"/>
    <col min="4615" max="4615" width="12.625" customWidth="1"/>
    <col min="4616" max="4616" width="2.625" customWidth="1"/>
    <col min="4617" max="4619" width="12.625" customWidth="1"/>
    <col min="4867" max="4867" width="12.625" customWidth="1"/>
    <col min="4868" max="4868" width="2.625" customWidth="1"/>
    <col min="4869" max="4869" width="12.625" customWidth="1"/>
    <col min="4870" max="4870" width="2.625" customWidth="1"/>
    <col min="4871" max="4871" width="12.625" customWidth="1"/>
    <col min="4872" max="4872" width="2.625" customWidth="1"/>
    <col min="4873" max="4875" width="12.625" customWidth="1"/>
    <col min="5123" max="5123" width="12.625" customWidth="1"/>
    <col min="5124" max="5124" width="2.625" customWidth="1"/>
    <col min="5125" max="5125" width="12.625" customWidth="1"/>
    <col min="5126" max="5126" width="2.625" customWidth="1"/>
    <col min="5127" max="5127" width="12.625" customWidth="1"/>
    <col min="5128" max="5128" width="2.625" customWidth="1"/>
    <col min="5129" max="5131" width="12.625" customWidth="1"/>
    <col min="5379" max="5379" width="12.625" customWidth="1"/>
    <col min="5380" max="5380" width="2.625" customWidth="1"/>
    <col min="5381" max="5381" width="12.625" customWidth="1"/>
    <col min="5382" max="5382" width="2.625" customWidth="1"/>
    <col min="5383" max="5383" width="12.625" customWidth="1"/>
    <col min="5384" max="5384" width="2.625" customWidth="1"/>
    <col min="5385" max="5387" width="12.625" customWidth="1"/>
    <col min="5635" max="5635" width="12.625" customWidth="1"/>
    <col min="5636" max="5636" width="2.625" customWidth="1"/>
    <col min="5637" max="5637" width="12.625" customWidth="1"/>
    <col min="5638" max="5638" width="2.625" customWidth="1"/>
    <col min="5639" max="5639" width="12.625" customWidth="1"/>
    <col min="5640" max="5640" width="2.625" customWidth="1"/>
    <col min="5641" max="5643" width="12.625" customWidth="1"/>
    <col min="5891" max="5891" width="12.625" customWidth="1"/>
    <col min="5892" max="5892" width="2.625" customWidth="1"/>
    <col min="5893" max="5893" width="12.625" customWidth="1"/>
    <col min="5894" max="5894" width="2.625" customWidth="1"/>
    <col min="5895" max="5895" width="12.625" customWidth="1"/>
    <col min="5896" max="5896" width="2.625" customWidth="1"/>
    <col min="5897" max="5899" width="12.625" customWidth="1"/>
    <col min="6147" max="6147" width="12.625" customWidth="1"/>
    <col min="6148" max="6148" width="2.625" customWidth="1"/>
    <col min="6149" max="6149" width="12.625" customWidth="1"/>
    <col min="6150" max="6150" width="2.625" customWidth="1"/>
    <col min="6151" max="6151" width="12.625" customWidth="1"/>
    <col min="6152" max="6152" width="2.625" customWidth="1"/>
    <col min="6153" max="6155" width="12.625" customWidth="1"/>
    <col min="6403" max="6403" width="12.625" customWidth="1"/>
    <col min="6404" max="6404" width="2.625" customWidth="1"/>
    <col min="6405" max="6405" width="12.625" customWidth="1"/>
    <col min="6406" max="6406" width="2.625" customWidth="1"/>
    <col min="6407" max="6407" width="12.625" customWidth="1"/>
    <col min="6408" max="6408" width="2.625" customWidth="1"/>
    <col min="6409" max="6411" width="12.625" customWidth="1"/>
    <col min="6659" max="6659" width="12.625" customWidth="1"/>
    <col min="6660" max="6660" width="2.625" customWidth="1"/>
    <col min="6661" max="6661" width="12.625" customWidth="1"/>
    <col min="6662" max="6662" width="2.625" customWidth="1"/>
    <col min="6663" max="6663" width="12.625" customWidth="1"/>
    <col min="6664" max="6664" width="2.625" customWidth="1"/>
    <col min="6665" max="6667" width="12.625" customWidth="1"/>
    <col min="6915" max="6915" width="12.625" customWidth="1"/>
    <col min="6916" max="6916" width="2.625" customWidth="1"/>
    <col min="6917" max="6917" width="12.625" customWidth="1"/>
    <col min="6918" max="6918" width="2.625" customWidth="1"/>
    <col min="6919" max="6919" width="12.625" customWidth="1"/>
    <col min="6920" max="6920" width="2.625" customWidth="1"/>
    <col min="6921" max="6923" width="12.625" customWidth="1"/>
    <col min="7171" max="7171" width="12.625" customWidth="1"/>
    <col min="7172" max="7172" width="2.625" customWidth="1"/>
    <col min="7173" max="7173" width="12.625" customWidth="1"/>
    <col min="7174" max="7174" width="2.625" customWidth="1"/>
    <col min="7175" max="7175" width="12.625" customWidth="1"/>
    <col min="7176" max="7176" width="2.625" customWidth="1"/>
    <col min="7177" max="7179" width="12.625" customWidth="1"/>
    <col min="7427" max="7427" width="12.625" customWidth="1"/>
    <col min="7428" max="7428" width="2.625" customWidth="1"/>
    <col min="7429" max="7429" width="12.625" customWidth="1"/>
    <col min="7430" max="7430" width="2.625" customWidth="1"/>
    <col min="7431" max="7431" width="12.625" customWidth="1"/>
    <col min="7432" max="7432" width="2.625" customWidth="1"/>
    <col min="7433" max="7435" width="12.625" customWidth="1"/>
    <col min="7683" max="7683" width="12.625" customWidth="1"/>
    <col min="7684" max="7684" width="2.625" customWidth="1"/>
    <col min="7685" max="7685" width="12.625" customWidth="1"/>
    <col min="7686" max="7686" width="2.625" customWidth="1"/>
    <col min="7687" max="7687" width="12.625" customWidth="1"/>
    <col min="7688" max="7688" width="2.625" customWidth="1"/>
    <col min="7689" max="7691" width="12.625" customWidth="1"/>
    <col min="7939" max="7939" width="12.625" customWidth="1"/>
    <col min="7940" max="7940" width="2.625" customWidth="1"/>
    <col min="7941" max="7941" width="12.625" customWidth="1"/>
    <col min="7942" max="7942" width="2.625" customWidth="1"/>
    <col min="7943" max="7943" width="12.625" customWidth="1"/>
    <col min="7944" max="7944" width="2.625" customWidth="1"/>
    <col min="7945" max="7947" width="12.625" customWidth="1"/>
    <col min="8195" max="8195" width="12.625" customWidth="1"/>
    <col min="8196" max="8196" width="2.625" customWidth="1"/>
    <col min="8197" max="8197" width="12.625" customWidth="1"/>
    <col min="8198" max="8198" width="2.625" customWidth="1"/>
    <col min="8199" max="8199" width="12.625" customWidth="1"/>
    <col min="8200" max="8200" width="2.625" customWidth="1"/>
    <col min="8201" max="8203" width="12.625" customWidth="1"/>
    <col min="8451" max="8451" width="12.625" customWidth="1"/>
    <col min="8452" max="8452" width="2.625" customWidth="1"/>
    <col min="8453" max="8453" width="12.625" customWidth="1"/>
    <col min="8454" max="8454" width="2.625" customWidth="1"/>
    <col min="8455" max="8455" width="12.625" customWidth="1"/>
    <col min="8456" max="8456" width="2.625" customWidth="1"/>
    <col min="8457" max="8459" width="12.625" customWidth="1"/>
    <col min="8707" max="8707" width="12.625" customWidth="1"/>
    <col min="8708" max="8708" width="2.625" customWidth="1"/>
    <col min="8709" max="8709" width="12.625" customWidth="1"/>
    <col min="8710" max="8710" width="2.625" customWidth="1"/>
    <col min="8711" max="8711" width="12.625" customWidth="1"/>
    <col min="8712" max="8712" width="2.625" customWidth="1"/>
    <col min="8713" max="8715" width="12.625" customWidth="1"/>
    <col min="8963" max="8963" width="12.625" customWidth="1"/>
    <col min="8964" max="8964" width="2.625" customWidth="1"/>
    <col min="8965" max="8965" width="12.625" customWidth="1"/>
    <col min="8966" max="8966" width="2.625" customWidth="1"/>
    <col min="8967" max="8967" width="12.625" customWidth="1"/>
    <col min="8968" max="8968" width="2.625" customWidth="1"/>
    <col min="8969" max="8971" width="12.625" customWidth="1"/>
    <col min="9219" max="9219" width="12.625" customWidth="1"/>
    <col min="9220" max="9220" width="2.625" customWidth="1"/>
    <col min="9221" max="9221" width="12.625" customWidth="1"/>
    <col min="9222" max="9222" width="2.625" customWidth="1"/>
    <col min="9223" max="9223" width="12.625" customWidth="1"/>
    <col min="9224" max="9224" width="2.625" customWidth="1"/>
    <col min="9225" max="9227" width="12.625" customWidth="1"/>
    <col min="9475" max="9475" width="12.625" customWidth="1"/>
    <col min="9476" max="9476" width="2.625" customWidth="1"/>
    <col min="9477" max="9477" width="12.625" customWidth="1"/>
    <col min="9478" max="9478" width="2.625" customWidth="1"/>
    <col min="9479" max="9479" width="12.625" customWidth="1"/>
    <col min="9480" max="9480" width="2.625" customWidth="1"/>
    <col min="9481" max="9483" width="12.625" customWidth="1"/>
    <col min="9731" max="9731" width="12.625" customWidth="1"/>
    <col min="9732" max="9732" width="2.625" customWidth="1"/>
    <col min="9733" max="9733" width="12.625" customWidth="1"/>
    <col min="9734" max="9734" width="2.625" customWidth="1"/>
    <col min="9735" max="9735" width="12.625" customWidth="1"/>
    <col min="9736" max="9736" width="2.625" customWidth="1"/>
    <col min="9737" max="9739" width="12.625" customWidth="1"/>
    <col min="9987" max="9987" width="12.625" customWidth="1"/>
    <col min="9988" max="9988" width="2.625" customWidth="1"/>
    <col min="9989" max="9989" width="12.625" customWidth="1"/>
    <col min="9990" max="9990" width="2.625" customWidth="1"/>
    <col min="9991" max="9991" width="12.625" customWidth="1"/>
    <col min="9992" max="9992" width="2.625" customWidth="1"/>
    <col min="9993" max="9995" width="12.625" customWidth="1"/>
    <col min="10243" max="10243" width="12.625" customWidth="1"/>
    <col min="10244" max="10244" width="2.625" customWidth="1"/>
    <col min="10245" max="10245" width="12.625" customWidth="1"/>
    <col min="10246" max="10246" width="2.625" customWidth="1"/>
    <col min="10247" max="10247" width="12.625" customWidth="1"/>
    <col min="10248" max="10248" width="2.625" customWidth="1"/>
    <col min="10249" max="10251" width="12.625" customWidth="1"/>
    <col min="10499" max="10499" width="12.625" customWidth="1"/>
    <col min="10500" max="10500" width="2.625" customWidth="1"/>
    <col min="10501" max="10501" width="12.625" customWidth="1"/>
    <col min="10502" max="10502" width="2.625" customWidth="1"/>
    <col min="10503" max="10503" width="12.625" customWidth="1"/>
    <col min="10504" max="10504" width="2.625" customWidth="1"/>
    <col min="10505" max="10507" width="12.625" customWidth="1"/>
    <col min="10755" max="10755" width="12.625" customWidth="1"/>
    <col min="10756" max="10756" width="2.625" customWidth="1"/>
    <col min="10757" max="10757" width="12.625" customWidth="1"/>
    <col min="10758" max="10758" width="2.625" customWidth="1"/>
    <col min="10759" max="10759" width="12.625" customWidth="1"/>
    <col min="10760" max="10760" width="2.625" customWidth="1"/>
    <col min="10761" max="10763" width="12.625" customWidth="1"/>
    <col min="11011" max="11011" width="12.625" customWidth="1"/>
    <col min="11012" max="11012" width="2.625" customWidth="1"/>
    <col min="11013" max="11013" width="12.625" customWidth="1"/>
    <col min="11014" max="11014" width="2.625" customWidth="1"/>
    <col min="11015" max="11015" width="12.625" customWidth="1"/>
    <col min="11016" max="11016" width="2.625" customWidth="1"/>
    <col min="11017" max="11019" width="12.625" customWidth="1"/>
    <col min="11267" max="11267" width="12.625" customWidth="1"/>
    <col min="11268" max="11268" width="2.625" customWidth="1"/>
    <col min="11269" max="11269" width="12.625" customWidth="1"/>
    <col min="11270" max="11270" width="2.625" customWidth="1"/>
    <col min="11271" max="11271" width="12.625" customWidth="1"/>
    <col min="11272" max="11272" width="2.625" customWidth="1"/>
    <col min="11273" max="11275" width="12.625" customWidth="1"/>
    <col min="11523" max="11523" width="12.625" customWidth="1"/>
    <col min="11524" max="11524" width="2.625" customWidth="1"/>
    <col min="11525" max="11525" width="12.625" customWidth="1"/>
    <col min="11526" max="11526" width="2.625" customWidth="1"/>
    <col min="11527" max="11527" width="12.625" customWidth="1"/>
    <col min="11528" max="11528" width="2.625" customWidth="1"/>
    <col min="11529" max="11531" width="12.625" customWidth="1"/>
    <col min="11779" max="11779" width="12.625" customWidth="1"/>
    <col min="11780" max="11780" width="2.625" customWidth="1"/>
    <col min="11781" max="11781" width="12.625" customWidth="1"/>
    <col min="11782" max="11782" width="2.625" customWidth="1"/>
    <col min="11783" max="11783" width="12.625" customWidth="1"/>
    <col min="11784" max="11784" width="2.625" customWidth="1"/>
    <col min="11785" max="11787" width="12.625" customWidth="1"/>
    <col min="12035" max="12035" width="12.625" customWidth="1"/>
    <col min="12036" max="12036" width="2.625" customWidth="1"/>
    <col min="12037" max="12037" width="12.625" customWidth="1"/>
    <col min="12038" max="12038" width="2.625" customWidth="1"/>
    <col min="12039" max="12039" width="12.625" customWidth="1"/>
    <col min="12040" max="12040" width="2.625" customWidth="1"/>
    <col min="12041" max="12043" width="12.625" customWidth="1"/>
    <col min="12291" max="12291" width="12.625" customWidth="1"/>
    <col min="12292" max="12292" width="2.625" customWidth="1"/>
    <col min="12293" max="12293" width="12.625" customWidth="1"/>
    <col min="12294" max="12294" width="2.625" customWidth="1"/>
    <col min="12295" max="12295" width="12.625" customWidth="1"/>
    <col min="12296" max="12296" width="2.625" customWidth="1"/>
    <col min="12297" max="12299" width="12.625" customWidth="1"/>
    <col min="12547" max="12547" width="12.625" customWidth="1"/>
    <col min="12548" max="12548" width="2.625" customWidth="1"/>
    <col min="12549" max="12549" width="12.625" customWidth="1"/>
    <col min="12550" max="12550" width="2.625" customWidth="1"/>
    <col min="12551" max="12551" width="12.625" customWidth="1"/>
    <col min="12552" max="12552" width="2.625" customWidth="1"/>
    <col min="12553" max="12555" width="12.625" customWidth="1"/>
    <col min="12803" max="12803" width="12.625" customWidth="1"/>
    <col min="12804" max="12804" width="2.625" customWidth="1"/>
    <col min="12805" max="12805" width="12.625" customWidth="1"/>
    <col min="12806" max="12806" width="2.625" customWidth="1"/>
    <col min="12807" max="12807" width="12.625" customWidth="1"/>
    <col min="12808" max="12808" width="2.625" customWidth="1"/>
    <col min="12809" max="12811" width="12.625" customWidth="1"/>
    <col min="13059" max="13059" width="12.625" customWidth="1"/>
    <col min="13060" max="13060" width="2.625" customWidth="1"/>
    <col min="13061" max="13061" width="12.625" customWidth="1"/>
    <col min="13062" max="13062" width="2.625" customWidth="1"/>
    <col min="13063" max="13063" width="12.625" customWidth="1"/>
    <col min="13064" max="13064" width="2.625" customWidth="1"/>
    <col min="13065" max="13067" width="12.625" customWidth="1"/>
    <col min="13315" max="13315" width="12.625" customWidth="1"/>
    <col min="13316" max="13316" width="2.625" customWidth="1"/>
    <col min="13317" max="13317" width="12.625" customWidth="1"/>
    <col min="13318" max="13318" width="2.625" customWidth="1"/>
    <col min="13319" max="13319" width="12.625" customWidth="1"/>
    <col min="13320" max="13320" width="2.625" customWidth="1"/>
    <col min="13321" max="13323" width="12.625" customWidth="1"/>
    <col min="13571" max="13571" width="12.625" customWidth="1"/>
    <col min="13572" max="13572" width="2.625" customWidth="1"/>
    <col min="13573" max="13573" width="12.625" customWidth="1"/>
    <col min="13574" max="13574" width="2.625" customWidth="1"/>
    <col min="13575" max="13575" width="12.625" customWidth="1"/>
    <col min="13576" max="13576" width="2.625" customWidth="1"/>
    <col min="13577" max="13579" width="12.625" customWidth="1"/>
    <col min="13827" max="13827" width="12.625" customWidth="1"/>
    <col min="13828" max="13828" width="2.625" customWidth="1"/>
    <col min="13829" max="13829" width="12.625" customWidth="1"/>
    <col min="13830" max="13830" width="2.625" customWidth="1"/>
    <col min="13831" max="13831" width="12.625" customWidth="1"/>
    <col min="13832" max="13832" width="2.625" customWidth="1"/>
    <col min="13833" max="13835" width="12.625" customWidth="1"/>
    <col min="14083" max="14083" width="12.625" customWidth="1"/>
    <col min="14084" max="14084" width="2.625" customWidth="1"/>
    <col min="14085" max="14085" width="12.625" customWidth="1"/>
    <col min="14086" max="14086" width="2.625" customWidth="1"/>
    <col min="14087" max="14087" width="12.625" customWidth="1"/>
    <col min="14088" max="14088" width="2.625" customWidth="1"/>
    <col min="14089" max="14091" width="12.625" customWidth="1"/>
    <col min="14339" max="14339" width="12.625" customWidth="1"/>
    <col min="14340" max="14340" width="2.625" customWidth="1"/>
    <col min="14341" max="14341" width="12.625" customWidth="1"/>
    <col min="14342" max="14342" width="2.625" customWidth="1"/>
    <col min="14343" max="14343" width="12.625" customWidth="1"/>
    <col min="14344" max="14344" width="2.625" customWidth="1"/>
    <col min="14345" max="14347" width="12.625" customWidth="1"/>
    <col min="14595" max="14595" width="12.625" customWidth="1"/>
    <col min="14596" max="14596" width="2.625" customWidth="1"/>
    <col min="14597" max="14597" width="12.625" customWidth="1"/>
    <col min="14598" max="14598" width="2.625" customWidth="1"/>
    <col min="14599" max="14599" width="12.625" customWidth="1"/>
    <col min="14600" max="14600" width="2.625" customWidth="1"/>
    <col min="14601" max="14603" width="12.625" customWidth="1"/>
    <col min="14851" max="14851" width="12.625" customWidth="1"/>
    <col min="14852" max="14852" width="2.625" customWidth="1"/>
    <col min="14853" max="14853" width="12.625" customWidth="1"/>
    <col min="14854" max="14854" width="2.625" customWidth="1"/>
    <col min="14855" max="14855" width="12.625" customWidth="1"/>
    <col min="14856" max="14856" width="2.625" customWidth="1"/>
    <col min="14857" max="14859" width="12.625" customWidth="1"/>
    <col min="15107" max="15107" width="12.625" customWidth="1"/>
    <col min="15108" max="15108" width="2.625" customWidth="1"/>
    <col min="15109" max="15109" width="12.625" customWidth="1"/>
    <col min="15110" max="15110" width="2.625" customWidth="1"/>
    <col min="15111" max="15111" width="12.625" customWidth="1"/>
    <col min="15112" max="15112" width="2.625" customWidth="1"/>
    <col min="15113" max="15115" width="12.625" customWidth="1"/>
    <col min="15363" max="15363" width="12.625" customWidth="1"/>
    <col min="15364" max="15364" width="2.625" customWidth="1"/>
    <col min="15365" max="15365" width="12.625" customWidth="1"/>
    <col min="15366" max="15366" width="2.625" customWidth="1"/>
    <col min="15367" max="15367" width="12.625" customWidth="1"/>
    <col min="15368" max="15368" width="2.625" customWidth="1"/>
    <col min="15369" max="15371" width="12.625" customWidth="1"/>
    <col min="15619" max="15619" width="12.625" customWidth="1"/>
    <col min="15620" max="15620" width="2.625" customWidth="1"/>
    <col min="15621" max="15621" width="12.625" customWidth="1"/>
    <col min="15622" max="15622" width="2.625" customWidth="1"/>
    <col min="15623" max="15623" width="12.625" customWidth="1"/>
    <col min="15624" max="15624" width="2.625" customWidth="1"/>
    <col min="15625" max="15627" width="12.625" customWidth="1"/>
    <col min="15875" max="15875" width="12.625" customWidth="1"/>
    <col min="15876" max="15876" width="2.625" customWidth="1"/>
    <col min="15877" max="15877" width="12.625" customWidth="1"/>
    <col min="15878" max="15878" width="2.625" customWidth="1"/>
    <col min="15879" max="15879" width="12.625" customWidth="1"/>
    <col min="15880" max="15880" width="2.625" customWidth="1"/>
    <col min="15881" max="15883" width="12.625" customWidth="1"/>
    <col min="16131" max="16131" width="12.625" customWidth="1"/>
    <col min="16132" max="16132" width="2.625" customWidth="1"/>
    <col min="16133" max="16133" width="12.625" customWidth="1"/>
    <col min="16134" max="16134" width="2.625" customWidth="1"/>
    <col min="16135" max="16135" width="12.625" customWidth="1"/>
    <col min="16136" max="16136" width="2.625" customWidth="1"/>
    <col min="16137" max="16139" width="12.625" customWidth="1"/>
  </cols>
  <sheetData>
    <row r="1" spans="1:12">
      <c r="B1" s="452" t="s">
        <v>237</v>
      </c>
      <c r="C1" s="2"/>
      <c r="D1" s="105"/>
      <c r="E1" s="452" t="s">
        <v>238</v>
      </c>
      <c r="F1" s="2"/>
      <c r="G1" s="524" t="s">
        <v>239</v>
      </c>
      <c r="H1" s="2"/>
      <c r="I1" s="524" t="s">
        <v>240</v>
      </c>
      <c r="J1" s="3"/>
      <c r="K1" s="4"/>
      <c r="L1" s="5"/>
    </row>
    <row r="2" spans="1:12">
      <c r="B2" s="453"/>
      <c r="C2" s="2"/>
      <c r="D2" s="105"/>
      <c r="E2" s="453"/>
      <c r="F2" s="2"/>
      <c r="G2" s="524"/>
      <c r="H2" s="2"/>
      <c r="I2" s="524"/>
      <c r="J2" s="3"/>
      <c r="K2" s="6"/>
      <c r="L2" s="5"/>
    </row>
    <row r="3" spans="1:12">
      <c r="B3" s="5"/>
      <c r="C3" s="5"/>
      <c r="E3" s="5"/>
      <c r="F3" s="5"/>
      <c r="G3" s="5"/>
      <c r="H3" s="5"/>
      <c r="I3" s="5"/>
      <c r="J3" s="5"/>
      <c r="K3" s="5"/>
      <c r="L3" s="5"/>
    </row>
    <row r="4" spans="1:12">
      <c r="B4" s="2"/>
      <c r="C4" s="2"/>
      <c r="D4" s="105"/>
      <c r="E4" s="2" t="s">
        <v>332</v>
      </c>
      <c r="F4" s="2"/>
      <c r="G4" s="2" t="s">
        <v>328</v>
      </c>
      <c r="H4" s="2"/>
      <c r="I4" s="455" t="s">
        <v>227</v>
      </c>
      <c r="J4" s="455"/>
      <c r="K4" s="455"/>
      <c r="L4" s="5"/>
    </row>
    <row r="5" spans="1:12" ht="24.75" customHeight="1">
      <c r="B5" s="415" t="s">
        <v>17</v>
      </c>
      <c r="C5" s="2"/>
      <c r="D5" s="105"/>
      <c r="E5" s="456" t="s">
        <v>5</v>
      </c>
      <c r="F5" s="457"/>
      <c r="G5" s="457" t="s">
        <v>241</v>
      </c>
      <c r="H5" s="457"/>
      <c r="I5" s="457"/>
      <c r="J5" s="457"/>
      <c r="K5" s="457"/>
      <c r="L5" s="5"/>
    </row>
    <row r="6" spans="1:12">
      <c r="B6" s="416"/>
      <c r="C6" s="2"/>
      <c r="D6" s="105"/>
      <c r="E6" s="456" t="s">
        <v>6</v>
      </c>
      <c r="F6" s="457"/>
      <c r="G6" s="409" t="s">
        <v>59</v>
      </c>
      <c r="H6" s="458"/>
      <c r="I6" s="458"/>
      <c r="J6" s="458"/>
      <c r="K6" s="459"/>
      <c r="L6" s="5"/>
    </row>
    <row r="7" spans="1:12">
      <c r="B7" s="416"/>
      <c r="C7" s="2"/>
      <c r="D7" s="105"/>
      <c r="E7" s="457"/>
      <c r="F7" s="457"/>
      <c r="G7" s="460"/>
      <c r="H7" s="461"/>
      <c r="I7" s="461"/>
      <c r="J7" s="461"/>
      <c r="K7" s="462"/>
      <c r="L7" s="5"/>
    </row>
    <row r="8" spans="1:12">
      <c r="B8" s="417"/>
      <c r="C8" s="2"/>
      <c r="D8" s="105"/>
      <c r="E8" s="457"/>
      <c r="F8" s="457"/>
      <c r="G8" s="460"/>
      <c r="H8" s="461"/>
      <c r="I8" s="461"/>
      <c r="J8" s="461"/>
      <c r="K8" s="462"/>
      <c r="L8" s="5"/>
    </row>
    <row r="9" spans="1:12">
      <c r="B9" s="2"/>
      <c r="C9" s="2"/>
      <c r="D9" s="105"/>
      <c r="E9" s="457"/>
      <c r="F9" s="457"/>
      <c r="G9" s="463"/>
      <c r="H9" s="464"/>
      <c r="I9" s="464"/>
      <c r="J9" s="464"/>
      <c r="K9" s="465"/>
      <c r="L9" s="5"/>
    </row>
    <row r="10" spans="1:12">
      <c r="A10" s="24" t="s">
        <v>393</v>
      </c>
      <c r="B10" s="5"/>
      <c r="C10" s="5"/>
      <c r="E10" s="5"/>
      <c r="F10" s="5"/>
      <c r="G10" s="5"/>
      <c r="H10" s="5"/>
      <c r="I10" s="5"/>
      <c r="J10" s="5"/>
      <c r="K10" s="5"/>
      <c r="L10" s="5"/>
    </row>
    <row r="11" spans="1:12">
      <c r="A11" s="25" t="s">
        <v>394</v>
      </c>
      <c r="B11" s="418" t="s">
        <v>7</v>
      </c>
      <c r="C11" s="418"/>
      <c r="D11" s="128" t="s">
        <v>395</v>
      </c>
      <c r="E11" s="418" t="s">
        <v>395</v>
      </c>
      <c r="F11" s="418"/>
      <c r="G11" s="418"/>
      <c r="H11" s="418"/>
      <c r="I11" s="418"/>
      <c r="J11" s="418"/>
      <c r="K11" s="418"/>
      <c r="L11" s="5"/>
    </row>
    <row r="12" spans="1:12" ht="33.75" customHeight="1">
      <c r="A12" s="26"/>
      <c r="B12" s="498" t="s">
        <v>60</v>
      </c>
      <c r="C12" s="517"/>
      <c r="D12" s="112"/>
      <c r="E12" s="425" t="s">
        <v>229</v>
      </c>
      <c r="F12" s="425"/>
      <c r="G12" s="425"/>
      <c r="H12" s="425"/>
      <c r="I12" s="425"/>
      <c r="J12" s="425"/>
      <c r="K12" s="466"/>
      <c r="L12" s="5"/>
    </row>
    <row r="13" spans="1:12" ht="33" customHeight="1">
      <c r="A13" s="26"/>
      <c r="B13" s="512"/>
      <c r="C13" s="513"/>
      <c r="D13" s="113"/>
      <c r="E13" s="425" t="s">
        <v>230</v>
      </c>
      <c r="F13" s="425"/>
      <c r="G13" s="425"/>
      <c r="H13" s="425"/>
      <c r="I13" s="425"/>
      <c r="J13" s="425"/>
      <c r="K13" s="466"/>
      <c r="L13" s="5"/>
    </row>
    <row r="14" spans="1:12" ht="30" customHeight="1">
      <c r="A14" s="26"/>
      <c r="B14" s="512"/>
      <c r="C14" s="513"/>
      <c r="D14" s="113"/>
      <c r="E14" s="519"/>
      <c r="F14" s="519"/>
      <c r="G14" s="519"/>
      <c r="H14" s="519"/>
      <c r="I14" s="519"/>
      <c r="J14" s="519"/>
      <c r="K14" s="520"/>
      <c r="L14" s="5"/>
    </row>
    <row r="15" spans="1:12" ht="33" customHeight="1">
      <c r="A15" s="26"/>
      <c r="B15" s="498" t="s">
        <v>64</v>
      </c>
      <c r="C15" s="517"/>
      <c r="D15" s="112"/>
      <c r="E15" s="476" t="s">
        <v>138</v>
      </c>
      <c r="F15" s="476"/>
      <c r="G15" s="476"/>
      <c r="H15" s="476"/>
      <c r="I15" s="476"/>
      <c r="J15" s="476"/>
      <c r="K15" s="477"/>
      <c r="L15" s="5"/>
    </row>
    <row r="16" spans="1:12" ht="33" customHeight="1">
      <c r="A16" s="26"/>
      <c r="B16" s="512"/>
      <c r="C16" s="513"/>
      <c r="D16" s="113"/>
      <c r="E16" s="425" t="s">
        <v>140</v>
      </c>
      <c r="F16" s="425"/>
      <c r="G16" s="425"/>
      <c r="H16" s="425"/>
      <c r="I16" s="425"/>
      <c r="J16" s="425"/>
      <c r="K16" s="466"/>
      <c r="L16" s="5"/>
    </row>
    <row r="17" spans="1:12" ht="36" customHeight="1">
      <c r="A17" s="26"/>
      <c r="B17" s="498" t="s">
        <v>67</v>
      </c>
      <c r="C17" s="517"/>
      <c r="D17" s="112"/>
      <c r="E17" s="476" t="s">
        <v>231</v>
      </c>
      <c r="F17" s="480"/>
      <c r="G17" s="480"/>
      <c r="H17" s="480"/>
      <c r="I17" s="480"/>
      <c r="J17" s="480"/>
      <c r="K17" s="481"/>
      <c r="L17" s="5"/>
    </row>
    <row r="18" spans="1:12" ht="30" customHeight="1">
      <c r="A18" s="26"/>
      <c r="B18" s="512"/>
      <c r="C18" s="513"/>
      <c r="D18" s="113"/>
      <c r="E18" s="425" t="s">
        <v>232</v>
      </c>
      <c r="F18" s="425"/>
      <c r="G18" s="425"/>
      <c r="H18" s="425"/>
      <c r="I18" s="425"/>
      <c r="J18" s="425"/>
      <c r="K18" s="466"/>
      <c r="L18" s="5"/>
    </row>
    <row r="19" spans="1:12" ht="33.75" customHeight="1">
      <c r="A19" s="26"/>
      <c r="B19" s="512"/>
      <c r="C19" s="513"/>
      <c r="D19" s="113"/>
      <c r="E19" s="425" t="s">
        <v>233</v>
      </c>
      <c r="F19" s="425"/>
      <c r="G19" s="425"/>
      <c r="H19" s="425"/>
      <c r="I19" s="425"/>
      <c r="J19" s="425"/>
      <c r="K19" s="466"/>
      <c r="L19" s="5"/>
    </row>
    <row r="20" spans="1:12" ht="33.75" customHeight="1">
      <c r="A20" s="26"/>
      <c r="B20" s="512"/>
      <c r="C20" s="513"/>
      <c r="D20" s="113"/>
      <c r="E20" s="425" t="s">
        <v>234</v>
      </c>
      <c r="F20" s="425"/>
      <c r="G20" s="425"/>
      <c r="H20" s="425"/>
      <c r="I20" s="425"/>
      <c r="J20" s="425"/>
      <c r="K20" s="466"/>
      <c r="L20" s="5"/>
    </row>
    <row r="21" spans="1:12" ht="33.75" customHeight="1">
      <c r="A21" s="26"/>
      <c r="B21" s="512"/>
      <c r="C21" s="513"/>
      <c r="D21" s="113"/>
      <c r="E21" s="425" t="s">
        <v>242</v>
      </c>
      <c r="F21" s="425"/>
      <c r="G21" s="425"/>
      <c r="H21" s="425"/>
      <c r="I21" s="425"/>
      <c r="J21" s="425"/>
      <c r="K21" s="466"/>
      <c r="L21" s="5"/>
    </row>
    <row r="22" spans="1:12" ht="33.75" customHeight="1">
      <c r="A22" s="26"/>
      <c r="B22" s="512"/>
      <c r="C22" s="513"/>
      <c r="D22" s="113"/>
      <c r="E22" s="530"/>
      <c r="F22" s="530"/>
      <c r="G22" s="530"/>
      <c r="H22" s="530"/>
      <c r="I22" s="530"/>
      <c r="J22" s="530"/>
      <c r="K22" s="531"/>
      <c r="L22" s="5"/>
    </row>
    <row r="23" spans="1:12" ht="34.5" customHeight="1">
      <c r="A23" s="26"/>
      <c r="B23" s="514"/>
      <c r="C23" s="515"/>
      <c r="D23" s="109"/>
      <c r="E23" s="527"/>
      <c r="F23" s="528"/>
      <c r="G23" s="528"/>
      <c r="H23" s="528"/>
      <c r="I23" s="528"/>
      <c r="J23" s="528"/>
      <c r="K23" s="529"/>
      <c r="L23" s="5"/>
    </row>
    <row r="24" spans="1:12" ht="14.25">
      <c r="A24" s="26"/>
      <c r="B24" s="2"/>
      <c r="C24" s="2"/>
      <c r="D24" s="105"/>
      <c r="E24" s="2"/>
      <c r="F24" s="2"/>
      <c r="G24" s="2"/>
      <c r="H24" s="2"/>
      <c r="I24" s="2"/>
      <c r="J24" s="2"/>
      <c r="K24" s="2"/>
      <c r="L24" s="5"/>
    </row>
    <row r="25" spans="1:12" ht="14.25">
      <c r="A25" s="26"/>
      <c r="B25" s="2" t="s">
        <v>9</v>
      </c>
      <c r="C25" s="2"/>
      <c r="D25" s="105"/>
      <c r="E25" s="2"/>
      <c r="F25" s="2"/>
      <c r="G25" s="2"/>
      <c r="H25" s="2"/>
      <c r="I25" s="2"/>
      <c r="J25" s="2"/>
      <c r="K25" s="2"/>
      <c r="L25" s="5"/>
    </row>
    <row r="26" spans="1:12" ht="14.25">
      <c r="A26" s="26"/>
      <c r="B26" s="435" t="s">
        <v>236</v>
      </c>
      <c r="C26" s="436"/>
      <c r="D26" s="436"/>
      <c r="E26" s="436"/>
      <c r="F26" s="436"/>
      <c r="G26" s="437"/>
      <c r="H26" s="435"/>
      <c r="I26" s="436"/>
      <c r="J26" s="436"/>
      <c r="K26" s="437"/>
      <c r="L26" s="5"/>
    </row>
    <row r="27" spans="1:12" ht="14.25">
      <c r="A27" s="26"/>
      <c r="B27" s="438"/>
      <c r="C27" s="439"/>
      <c r="D27" s="439"/>
      <c r="E27" s="439"/>
      <c r="F27" s="439"/>
      <c r="G27" s="440"/>
      <c r="H27" s="438"/>
      <c r="I27" s="439"/>
      <c r="J27" s="439"/>
      <c r="K27" s="440"/>
      <c r="L27" s="5"/>
    </row>
    <row r="28" spans="1:12" ht="14.25">
      <c r="A28" s="27"/>
      <c r="B28" s="438"/>
      <c r="C28" s="439"/>
      <c r="D28" s="439"/>
      <c r="E28" s="439"/>
      <c r="F28" s="439"/>
      <c r="G28" s="440"/>
      <c r="H28" s="438"/>
      <c r="I28" s="439"/>
      <c r="J28" s="439"/>
      <c r="K28" s="440"/>
      <c r="L28" s="5"/>
    </row>
    <row r="29" spans="1:12" ht="14.25">
      <c r="A29" s="27"/>
      <c r="B29" s="438"/>
      <c r="C29" s="439"/>
      <c r="D29" s="439"/>
      <c r="E29" s="439"/>
      <c r="F29" s="439"/>
      <c r="G29" s="440"/>
      <c r="H29" s="438"/>
      <c r="I29" s="439"/>
      <c r="J29" s="439"/>
      <c r="K29" s="440"/>
      <c r="L29" s="5"/>
    </row>
    <row r="30" spans="1:12" ht="14.25">
      <c r="A30" s="27"/>
      <c r="B30" s="438"/>
      <c r="C30" s="439"/>
      <c r="D30" s="439"/>
      <c r="E30" s="439"/>
      <c r="F30" s="439"/>
      <c r="G30" s="440"/>
      <c r="H30" s="438"/>
      <c r="I30" s="439"/>
      <c r="J30" s="439"/>
      <c r="K30" s="440"/>
      <c r="L30" s="5"/>
    </row>
    <row r="31" spans="1:12" ht="14.25">
      <c r="A31" s="27"/>
      <c r="B31" s="438"/>
      <c r="C31" s="439"/>
      <c r="D31" s="439"/>
      <c r="E31" s="439"/>
      <c r="F31" s="439"/>
      <c r="G31" s="440"/>
      <c r="H31" s="438"/>
      <c r="I31" s="439"/>
      <c r="J31" s="439"/>
      <c r="K31" s="440"/>
      <c r="L31" s="5"/>
    </row>
    <row r="32" spans="1:12" ht="14.25">
      <c r="A32" s="27"/>
      <c r="B32" s="438"/>
      <c r="C32" s="439"/>
      <c r="D32" s="439"/>
      <c r="E32" s="439"/>
      <c r="F32" s="439"/>
      <c r="G32" s="440"/>
      <c r="H32" s="438"/>
      <c r="I32" s="439"/>
      <c r="J32" s="439"/>
      <c r="K32" s="440"/>
      <c r="L32" s="5"/>
    </row>
    <row r="33" spans="1:12" ht="14.25">
      <c r="A33" s="27"/>
      <c r="B33" s="438"/>
      <c r="C33" s="439"/>
      <c r="D33" s="439"/>
      <c r="E33" s="439"/>
      <c r="F33" s="439"/>
      <c r="G33" s="440"/>
      <c r="H33" s="438"/>
      <c r="I33" s="439"/>
      <c r="J33" s="439"/>
      <c r="K33" s="440"/>
      <c r="L33" s="5"/>
    </row>
    <row r="34" spans="1:12" ht="14.25">
      <c r="A34" s="30"/>
      <c r="B34" s="438"/>
      <c r="C34" s="439"/>
      <c r="D34" s="439"/>
      <c r="E34" s="439"/>
      <c r="F34" s="439"/>
      <c r="G34" s="440"/>
      <c r="H34" s="438"/>
      <c r="I34" s="439"/>
      <c r="J34" s="439"/>
      <c r="K34" s="440"/>
      <c r="L34" s="5"/>
    </row>
    <row r="35" spans="1:12" ht="14.25">
      <c r="A35" s="28"/>
      <c r="B35" s="444"/>
      <c r="C35" s="445"/>
      <c r="D35" s="445"/>
      <c r="E35" s="445"/>
      <c r="F35" s="445"/>
      <c r="G35" s="446"/>
      <c r="H35" s="444"/>
      <c r="I35" s="445"/>
      <c r="J35" s="445"/>
      <c r="K35" s="446"/>
      <c r="L35" s="5"/>
    </row>
    <row r="36" spans="1:12" ht="14.25">
      <c r="A36" s="28"/>
      <c r="B36" s="444"/>
      <c r="C36" s="445"/>
      <c r="D36" s="445"/>
      <c r="E36" s="445"/>
      <c r="F36" s="445"/>
      <c r="G36" s="446"/>
      <c r="H36" s="444"/>
      <c r="I36" s="445"/>
      <c r="J36" s="445"/>
      <c r="K36" s="446"/>
      <c r="L36" s="5"/>
    </row>
    <row r="37" spans="1:12" ht="14.25">
      <c r="A37" s="28"/>
      <c r="B37" s="444"/>
      <c r="C37" s="445"/>
      <c r="D37" s="445"/>
      <c r="E37" s="445"/>
      <c r="F37" s="445"/>
      <c r="G37" s="446"/>
      <c r="H37" s="444"/>
      <c r="I37" s="445"/>
      <c r="J37" s="445"/>
      <c r="K37" s="446"/>
      <c r="L37" s="5"/>
    </row>
    <row r="38" spans="1:12" ht="14.25">
      <c r="A38" s="28"/>
      <c r="B38" s="444"/>
      <c r="C38" s="445"/>
      <c r="D38" s="445"/>
      <c r="E38" s="445"/>
      <c r="F38" s="445"/>
      <c r="G38" s="446"/>
      <c r="H38" s="444"/>
      <c r="I38" s="445"/>
      <c r="J38" s="445"/>
      <c r="K38" s="446"/>
      <c r="L38" s="5"/>
    </row>
    <row r="39" spans="1:12" ht="14.25">
      <c r="A39" s="28"/>
      <c r="B39" s="444"/>
      <c r="C39" s="445"/>
      <c r="D39" s="445"/>
      <c r="E39" s="445"/>
      <c r="F39" s="445"/>
      <c r="G39" s="446"/>
      <c r="H39" s="444"/>
      <c r="I39" s="445"/>
      <c r="J39" s="445"/>
      <c r="K39" s="446"/>
      <c r="L39" s="5"/>
    </row>
    <row r="40" spans="1:12" ht="14.25">
      <c r="A40" s="28"/>
      <c r="B40" s="444"/>
      <c r="C40" s="445"/>
      <c r="D40" s="445"/>
      <c r="E40" s="445"/>
      <c r="F40" s="445"/>
      <c r="G40" s="446"/>
      <c r="H40" s="444"/>
      <c r="I40" s="445"/>
      <c r="J40" s="445"/>
      <c r="K40" s="446"/>
      <c r="L40" s="5"/>
    </row>
    <row r="41" spans="1:12" ht="14.25">
      <c r="A41" s="28"/>
      <c r="B41" s="447"/>
      <c r="C41" s="448"/>
      <c r="D41" s="448"/>
      <c r="E41" s="448"/>
      <c r="F41" s="448"/>
      <c r="G41" s="449"/>
      <c r="H41" s="447"/>
      <c r="I41" s="448"/>
      <c r="J41" s="448"/>
      <c r="K41" s="449"/>
      <c r="L41" s="5"/>
    </row>
    <row r="42" spans="1:12" ht="14.25">
      <c r="A42" s="28"/>
      <c r="B42" s="5"/>
      <c r="C42" s="5"/>
      <c r="E42" s="5"/>
      <c r="F42" s="5"/>
      <c r="G42" s="5"/>
      <c r="H42" s="5"/>
      <c r="I42" s="5"/>
      <c r="J42" s="5"/>
      <c r="K42" s="5"/>
    </row>
    <row r="43" spans="1:12" ht="14.25">
      <c r="A43" s="28"/>
    </row>
    <row r="44" spans="1:12" ht="14.25">
      <c r="A44" s="28"/>
    </row>
    <row r="45" spans="1:12" ht="14.25">
      <c r="A45" s="28"/>
    </row>
    <row r="46" spans="1:12" ht="14.25">
      <c r="A46" s="28"/>
    </row>
    <row r="47" spans="1:12" ht="14.25">
      <c r="A47" s="28"/>
    </row>
  </sheetData>
  <mergeCells count="29">
    <mergeCell ref="B5:B8"/>
    <mergeCell ref="E5:F5"/>
    <mergeCell ref="G5:K5"/>
    <mergeCell ref="E6:F9"/>
    <mergeCell ref="G6:K9"/>
    <mergeCell ref="B1:B2"/>
    <mergeCell ref="E1:E2"/>
    <mergeCell ref="G1:G2"/>
    <mergeCell ref="I1:I2"/>
    <mergeCell ref="I4:K4"/>
    <mergeCell ref="B11:C11"/>
    <mergeCell ref="E11:K11"/>
    <mergeCell ref="B12:C14"/>
    <mergeCell ref="E12:K12"/>
    <mergeCell ref="E13:K13"/>
    <mergeCell ref="E14:K14"/>
    <mergeCell ref="E23:K23"/>
    <mergeCell ref="B26:G41"/>
    <mergeCell ref="H26:K41"/>
    <mergeCell ref="B15:C16"/>
    <mergeCell ref="E15:K15"/>
    <mergeCell ref="E16:K16"/>
    <mergeCell ref="B17:C23"/>
    <mergeCell ref="E17:K17"/>
    <mergeCell ref="E18:K18"/>
    <mergeCell ref="E19:K19"/>
    <mergeCell ref="E20:K20"/>
    <mergeCell ref="E21:K21"/>
    <mergeCell ref="E22:K22"/>
  </mergeCells>
  <phoneticPr fontId="1"/>
  <hyperlinks>
    <hyperlink ref="I4:K4" location="データ一覧表!A26" tooltip="ﾃﾞｰﾀ一覧表のシートへ戻る" display="ユニット番号　22C009L34"/>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00CC"/>
  </sheetPr>
  <dimension ref="A1:L72"/>
  <sheetViews>
    <sheetView workbookViewId="0">
      <selection activeCell="I4" sqref="I4:K4"/>
    </sheetView>
  </sheetViews>
  <sheetFormatPr defaultRowHeight="13.5"/>
  <cols>
    <col min="1" max="1" width="10.625" style="1" customWidth="1"/>
    <col min="2" max="2" width="12.625" customWidth="1"/>
    <col min="3" max="3" width="3.625" customWidth="1"/>
    <col min="4" max="4" width="3.625" style="106" customWidth="1"/>
    <col min="5" max="5" width="12.625" customWidth="1"/>
    <col min="6" max="6" width="2.625" customWidth="1"/>
    <col min="7" max="7" width="12.625" customWidth="1"/>
    <col min="8" max="8" width="2.625" customWidth="1"/>
    <col min="9" max="11" width="12.625" customWidth="1"/>
    <col min="259" max="259" width="12.625" customWidth="1"/>
    <col min="260" max="260" width="2.625" customWidth="1"/>
    <col min="261" max="261" width="12.625" customWidth="1"/>
    <col min="262" max="262" width="2.625" customWidth="1"/>
    <col min="263" max="263" width="12.625" customWidth="1"/>
    <col min="264" max="264" width="2.625" customWidth="1"/>
    <col min="265" max="267" width="12.625" customWidth="1"/>
    <col min="515" max="515" width="12.625" customWidth="1"/>
    <col min="516" max="516" width="2.625" customWidth="1"/>
    <col min="517" max="517" width="12.625" customWidth="1"/>
    <col min="518" max="518" width="2.625" customWidth="1"/>
    <col min="519" max="519" width="12.625" customWidth="1"/>
    <col min="520" max="520" width="2.625" customWidth="1"/>
    <col min="521" max="523" width="12.625" customWidth="1"/>
    <col min="771" max="771" width="12.625" customWidth="1"/>
    <col min="772" max="772" width="2.625" customWidth="1"/>
    <col min="773" max="773" width="12.625" customWidth="1"/>
    <col min="774" max="774" width="2.625" customWidth="1"/>
    <col min="775" max="775" width="12.625" customWidth="1"/>
    <col min="776" max="776" width="2.625" customWidth="1"/>
    <col min="777" max="779" width="12.625" customWidth="1"/>
    <col min="1027" max="1027" width="12.625" customWidth="1"/>
    <col min="1028" max="1028" width="2.625" customWidth="1"/>
    <col min="1029" max="1029" width="12.625" customWidth="1"/>
    <col min="1030" max="1030" width="2.625" customWidth="1"/>
    <col min="1031" max="1031" width="12.625" customWidth="1"/>
    <col min="1032" max="1032" width="2.625" customWidth="1"/>
    <col min="1033" max="1035" width="12.625" customWidth="1"/>
    <col min="1283" max="1283" width="12.625" customWidth="1"/>
    <col min="1284" max="1284" width="2.625" customWidth="1"/>
    <col min="1285" max="1285" width="12.625" customWidth="1"/>
    <col min="1286" max="1286" width="2.625" customWidth="1"/>
    <col min="1287" max="1287" width="12.625" customWidth="1"/>
    <col min="1288" max="1288" width="2.625" customWidth="1"/>
    <col min="1289" max="1291" width="12.625" customWidth="1"/>
    <col min="1539" max="1539" width="12.625" customWidth="1"/>
    <col min="1540" max="1540" width="2.625" customWidth="1"/>
    <col min="1541" max="1541" width="12.625" customWidth="1"/>
    <col min="1542" max="1542" width="2.625" customWidth="1"/>
    <col min="1543" max="1543" width="12.625" customWidth="1"/>
    <col min="1544" max="1544" width="2.625" customWidth="1"/>
    <col min="1545" max="1547" width="12.625" customWidth="1"/>
    <col min="1795" max="1795" width="12.625" customWidth="1"/>
    <col min="1796" max="1796" width="2.625" customWidth="1"/>
    <col min="1797" max="1797" width="12.625" customWidth="1"/>
    <col min="1798" max="1798" width="2.625" customWidth="1"/>
    <col min="1799" max="1799" width="12.625" customWidth="1"/>
    <col min="1800" max="1800" width="2.625" customWidth="1"/>
    <col min="1801" max="1803" width="12.625" customWidth="1"/>
    <col min="2051" max="2051" width="12.625" customWidth="1"/>
    <col min="2052" max="2052" width="2.625" customWidth="1"/>
    <col min="2053" max="2053" width="12.625" customWidth="1"/>
    <col min="2054" max="2054" width="2.625" customWidth="1"/>
    <col min="2055" max="2055" width="12.625" customWidth="1"/>
    <col min="2056" max="2056" width="2.625" customWidth="1"/>
    <col min="2057" max="2059" width="12.625" customWidth="1"/>
    <col min="2307" max="2307" width="12.625" customWidth="1"/>
    <col min="2308" max="2308" width="2.625" customWidth="1"/>
    <col min="2309" max="2309" width="12.625" customWidth="1"/>
    <col min="2310" max="2310" width="2.625" customWidth="1"/>
    <col min="2311" max="2311" width="12.625" customWidth="1"/>
    <col min="2312" max="2312" width="2.625" customWidth="1"/>
    <col min="2313" max="2315" width="12.625" customWidth="1"/>
    <col min="2563" max="2563" width="12.625" customWidth="1"/>
    <col min="2564" max="2564" width="2.625" customWidth="1"/>
    <col min="2565" max="2565" width="12.625" customWidth="1"/>
    <col min="2566" max="2566" width="2.625" customWidth="1"/>
    <col min="2567" max="2567" width="12.625" customWidth="1"/>
    <col min="2568" max="2568" width="2.625" customWidth="1"/>
    <col min="2569" max="2571" width="12.625" customWidth="1"/>
    <col min="2819" max="2819" width="12.625" customWidth="1"/>
    <col min="2820" max="2820" width="2.625" customWidth="1"/>
    <col min="2821" max="2821" width="12.625" customWidth="1"/>
    <col min="2822" max="2822" width="2.625" customWidth="1"/>
    <col min="2823" max="2823" width="12.625" customWidth="1"/>
    <col min="2824" max="2824" width="2.625" customWidth="1"/>
    <col min="2825" max="2827" width="12.625" customWidth="1"/>
    <col min="3075" max="3075" width="12.625" customWidth="1"/>
    <col min="3076" max="3076" width="2.625" customWidth="1"/>
    <col min="3077" max="3077" width="12.625" customWidth="1"/>
    <col min="3078" max="3078" width="2.625" customWidth="1"/>
    <col min="3079" max="3079" width="12.625" customWidth="1"/>
    <col min="3080" max="3080" width="2.625" customWidth="1"/>
    <col min="3081" max="3083" width="12.625" customWidth="1"/>
    <col min="3331" max="3331" width="12.625" customWidth="1"/>
    <col min="3332" max="3332" width="2.625" customWidth="1"/>
    <col min="3333" max="3333" width="12.625" customWidth="1"/>
    <col min="3334" max="3334" width="2.625" customWidth="1"/>
    <col min="3335" max="3335" width="12.625" customWidth="1"/>
    <col min="3336" max="3336" width="2.625" customWidth="1"/>
    <col min="3337" max="3339" width="12.625" customWidth="1"/>
    <col min="3587" max="3587" width="12.625" customWidth="1"/>
    <col min="3588" max="3588" width="2.625" customWidth="1"/>
    <col min="3589" max="3589" width="12.625" customWidth="1"/>
    <col min="3590" max="3590" width="2.625" customWidth="1"/>
    <col min="3591" max="3591" width="12.625" customWidth="1"/>
    <col min="3592" max="3592" width="2.625" customWidth="1"/>
    <col min="3593" max="3595" width="12.625" customWidth="1"/>
    <col min="3843" max="3843" width="12.625" customWidth="1"/>
    <col min="3844" max="3844" width="2.625" customWidth="1"/>
    <col min="3845" max="3845" width="12.625" customWidth="1"/>
    <col min="3846" max="3846" width="2.625" customWidth="1"/>
    <col min="3847" max="3847" width="12.625" customWidth="1"/>
    <col min="3848" max="3848" width="2.625" customWidth="1"/>
    <col min="3849" max="3851" width="12.625" customWidth="1"/>
    <col min="4099" max="4099" width="12.625" customWidth="1"/>
    <col min="4100" max="4100" width="2.625" customWidth="1"/>
    <col min="4101" max="4101" width="12.625" customWidth="1"/>
    <col min="4102" max="4102" width="2.625" customWidth="1"/>
    <col min="4103" max="4103" width="12.625" customWidth="1"/>
    <col min="4104" max="4104" width="2.625" customWidth="1"/>
    <col min="4105" max="4107" width="12.625" customWidth="1"/>
    <col min="4355" max="4355" width="12.625" customWidth="1"/>
    <col min="4356" max="4356" width="2.625" customWidth="1"/>
    <col min="4357" max="4357" width="12.625" customWidth="1"/>
    <col min="4358" max="4358" width="2.625" customWidth="1"/>
    <col min="4359" max="4359" width="12.625" customWidth="1"/>
    <col min="4360" max="4360" width="2.625" customWidth="1"/>
    <col min="4361" max="4363" width="12.625" customWidth="1"/>
    <col min="4611" max="4611" width="12.625" customWidth="1"/>
    <col min="4612" max="4612" width="2.625" customWidth="1"/>
    <col min="4613" max="4613" width="12.625" customWidth="1"/>
    <col min="4614" max="4614" width="2.625" customWidth="1"/>
    <col min="4615" max="4615" width="12.625" customWidth="1"/>
    <col min="4616" max="4616" width="2.625" customWidth="1"/>
    <col min="4617" max="4619" width="12.625" customWidth="1"/>
    <col min="4867" max="4867" width="12.625" customWidth="1"/>
    <col min="4868" max="4868" width="2.625" customWidth="1"/>
    <col min="4869" max="4869" width="12.625" customWidth="1"/>
    <col min="4870" max="4870" width="2.625" customWidth="1"/>
    <col min="4871" max="4871" width="12.625" customWidth="1"/>
    <col min="4872" max="4872" width="2.625" customWidth="1"/>
    <col min="4873" max="4875" width="12.625" customWidth="1"/>
    <col min="5123" max="5123" width="12.625" customWidth="1"/>
    <col min="5124" max="5124" width="2.625" customWidth="1"/>
    <col min="5125" max="5125" width="12.625" customWidth="1"/>
    <col min="5126" max="5126" width="2.625" customWidth="1"/>
    <col min="5127" max="5127" width="12.625" customWidth="1"/>
    <col min="5128" max="5128" width="2.625" customWidth="1"/>
    <col min="5129" max="5131" width="12.625" customWidth="1"/>
    <col min="5379" max="5379" width="12.625" customWidth="1"/>
    <col min="5380" max="5380" width="2.625" customWidth="1"/>
    <col min="5381" max="5381" width="12.625" customWidth="1"/>
    <col min="5382" max="5382" width="2.625" customWidth="1"/>
    <col min="5383" max="5383" width="12.625" customWidth="1"/>
    <col min="5384" max="5384" width="2.625" customWidth="1"/>
    <col min="5385" max="5387" width="12.625" customWidth="1"/>
    <col min="5635" max="5635" width="12.625" customWidth="1"/>
    <col min="5636" max="5636" width="2.625" customWidth="1"/>
    <col min="5637" max="5637" width="12.625" customWidth="1"/>
    <col min="5638" max="5638" width="2.625" customWidth="1"/>
    <col min="5639" max="5639" width="12.625" customWidth="1"/>
    <col min="5640" max="5640" width="2.625" customWidth="1"/>
    <col min="5641" max="5643" width="12.625" customWidth="1"/>
    <col min="5891" max="5891" width="12.625" customWidth="1"/>
    <col min="5892" max="5892" width="2.625" customWidth="1"/>
    <col min="5893" max="5893" width="12.625" customWidth="1"/>
    <col min="5894" max="5894" width="2.625" customWidth="1"/>
    <col min="5895" max="5895" width="12.625" customWidth="1"/>
    <col min="5896" max="5896" width="2.625" customWidth="1"/>
    <col min="5897" max="5899" width="12.625" customWidth="1"/>
    <col min="6147" max="6147" width="12.625" customWidth="1"/>
    <col min="6148" max="6148" width="2.625" customWidth="1"/>
    <col min="6149" max="6149" width="12.625" customWidth="1"/>
    <col min="6150" max="6150" width="2.625" customWidth="1"/>
    <col min="6151" max="6151" width="12.625" customWidth="1"/>
    <col min="6152" max="6152" width="2.625" customWidth="1"/>
    <col min="6153" max="6155" width="12.625" customWidth="1"/>
    <col min="6403" max="6403" width="12.625" customWidth="1"/>
    <col min="6404" max="6404" width="2.625" customWidth="1"/>
    <col min="6405" max="6405" width="12.625" customWidth="1"/>
    <col min="6406" max="6406" width="2.625" customWidth="1"/>
    <col min="6407" max="6407" width="12.625" customWidth="1"/>
    <col min="6408" max="6408" width="2.625" customWidth="1"/>
    <col min="6409" max="6411" width="12.625" customWidth="1"/>
    <col min="6659" max="6659" width="12.625" customWidth="1"/>
    <col min="6660" max="6660" width="2.625" customWidth="1"/>
    <col min="6661" max="6661" width="12.625" customWidth="1"/>
    <col min="6662" max="6662" width="2.625" customWidth="1"/>
    <col min="6663" max="6663" width="12.625" customWidth="1"/>
    <col min="6664" max="6664" width="2.625" customWidth="1"/>
    <col min="6665" max="6667" width="12.625" customWidth="1"/>
    <col min="6915" max="6915" width="12.625" customWidth="1"/>
    <col min="6916" max="6916" width="2.625" customWidth="1"/>
    <col min="6917" max="6917" width="12.625" customWidth="1"/>
    <col min="6918" max="6918" width="2.625" customWidth="1"/>
    <col min="6919" max="6919" width="12.625" customWidth="1"/>
    <col min="6920" max="6920" width="2.625" customWidth="1"/>
    <col min="6921" max="6923" width="12.625" customWidth="1"/>
    <col min="7171" max="7171" width="12.625" customWidth="1"/>
    <col min="7172" max="7172" width="2.625" customWidth="1"/>
    <col min="7173" max="7173" width="12.625" customWidth="1"/>
    <col min="7174" max="7174" width="2.625" customWidth="1"/>
    <col min="7175" max="7175" width="12.625" customWidth="1"/>
    <col min="7176" max="7176" width="2.625" customWidth="1"/>
    <col min="7177" max="7179" width="12.625" customWidth="1"/>
    <col min="7427" max="7427" width="12.625" customWidth="1"/>
    <col min="7428" max="7428" width="2.625" customWidth="1"/>
    <col min="7429" max="7429" width="12.625" customWidth="1"/>
    <col min="7430" max="7430" width="2.625" customWidth="1"/>
    <col min="7431" max="7431" width="12.625" customWidth="1"/>
    <col min="7432" max="7432" width="2.625" customWidth="1"/>
    <col min="7433" max="7435" width="12.625" customWidth="1"/>
    <col min="7683" max="7683" width="12.625" customWidth="1"/>
    <col min="7684" max="7684" width="2.625" customWidth="1"/>
    <col min="7685" max="7685" width="12.625" customWidth="1"/>
    <col min="7686" max="7686" width="2.625" customWidth="1"/>
    <col min="7687" max="7687" width="12.625" customWidth="1"/>
    <col min="7688" max="7688" width="2.625" customWidth="1"/>
    <col min="7689" max="7691" width="12.625" customWidth="1"/>
    <col min="7939" max="7939" width="12.625" customWidth="1"/>
    <col min="7940" max="7940" width="2.625" customWidth="1"/>
    <col min="7941" max="7941" width="12.625" customWidth="1"/>
    <col min="7942" max="7942" width="2.625" customWidth="1"/>
    <col min="7943" max="7943" width="12.625" customWidth="1"/>
    <col min="7944" max="7944" width="2.625" customWidth="1"/>
    <col min="7945" max="7947" width="12.625" customWidth="1"/>
    <col min="8195" max="8195" width="12.625" customWidth="1"/>
    <col min="8196" max="8196" width="2.625" customWidth="1"/>
    <col min="8197" max="8197" width="12.625" customWidth="1"/>
    <col min="8198" max="8198" width="2.625" customWidth="1"/>
    <col min="8199" max="8199" width="12.625" customWidth="1"/>
    <col min="8200" max="8200" width="2.625" customWidth="1"/>
    <col min="8201" max="8203" width="12.625" customWidth="1"/>
    <col min="8451" max="8451" width="12.625" customWidth="1"/>
    <col min="8452" max="8452" width="2.625" customWidth="1"/>
    <col min="8453" max="8453" width="12.625" customWidth="1"/>
    <col min="8454" max="8454" width="2.625" customWidth="1"/>
    <col min="8455" max="8455" width="12.625" customWidth="1"/>
    <col min="8456" max="8456" width="2.625" customWidth="1"/>
    <col min="8457" max="8459" width="12.625" customWidth="1"/>
    <col min="8707" max="8707" width="12.625" customWidth="1"/>
    <col min="8708" max="8708" width="2.625" customWidth="1"/>
    <col min="8709" max="8709" width="12.625" customWidth="1"/>
    <col min="8710" max="8710" width="2.625" customWidth="1"/>
    <col min="8711" max="8711" width="12.625" customWidth="1"/>
    <col min="8712" max="8712" width="2.625" customWidth="1"/>
    <col min="8713" max="8715" width="12.625" customWidth="1"/>
    <col min="8963" max="8963" width="12.625" customWidth="1"/>
    <col min="8964" max="8964" width="2.625" customWidth="1"/>
    <col min="8965" max="8965" width="12.625" customWidth="1"/>
    <col min="8966" max="8966" width="2.625" customWidth="1"/>
    <col min="8967" max="8967" width="12.625" customWidth="1"/>
    <col min="8968" max="8968" width="2.625" customWidth="1"/>
    <col min="8969" max="8971" width="12.625" customWidth="1"/>
    <col min="9219" max="9219" width="12.625" customWidth="1"/>
    <col min="9220" max="9220" width="2.625" customWidth="1"/>
    <col min="9221" max="9221" width="12.625" customWidth="1"/>
    <col min="9222" max="9222" width="2.625" customWidth="1"/>
    <col min="9223" max="9223" width="12.625" customWidth="1"/>
    <col min="9224" max="9224" width="2.625" customWidth="1"/>
    <col min="9225" max="9227" width="12.625" customWidth="1"/>
    <col min="9475" max="9475" width="12.625" customWidth="1"/>
    <col min="9476" max="9476" width="2.625" customWidth="1"/>
    <col min="9477" max="9477" width="12.625" customWidth="1"/>
    <col min="9478" max="9478" width="2.625" customWidth="1"/>
    <col min="9479" max="9479" width="12.625" customWidth="1"/>
    <col min="9480" max="9480" width="2.625" customWidth="1"/>
    <col min="9481" max="9483" width="12.625" customWidth="1"/>
    <col min="9731" max="9731" width="12.625" customWidth="1"/>
    <col min="9732" max="9732" width="2.625" customWidth="1"/>
    <col min="9733" max="9733" width="12.625" customWidth="1"/>
    <col min="9734" max="9734" width="2.625" customWidth="1"/>
    <col min="9735" max="9735" width="12.625" customWidth="1"/>
    <col min="9736" max="9736" width="2.625" customWidth="1"/>
    <col min="9737" max="9739" width="12.625" customWidth="1"/>
    <col min="9987" max="9987" width="12.625" customWidth="1"/>
    <col min="9988" max="9988" width="2.625" customWidth="1"/>
    <col min="9989" max="9989" width="12.625" customWidth="1"/>
    <col min="9990" max="9990" width="2.625" customWidth="1"/>
    <col min="9991" max="9991" width="12.625" customWidth="1"/>
    <col min="9992" max="9992" width="2.625" customWidth="1"/>
    <col min="9993" max="9995" width="12.625" customWidth="1"/>
    <col min="10243" max="10243" width="12.625" customWidth="1"/>
    <col min="10244" max="10244" width="2.625" customWidth="1"/>
    <col min="10245" max="10245" width="12.625" customWidth="1"/>
    <col min="10246" max="10246" width="2.625" customWidth="1"/>
    <col min="10247" max="10247" width="12.625" customWidth="1"/>
    <col min="10248" max="10248" width="2.625" customWidth="1"/>
    <col min="10249" max="10251" width="12.625" customWidth="1"/>
    <col min="10499" max="10499" width="12.625" customWidth="1"/>
    <col min="10500" max="10500" width="2.625" customWidth="1"/>
    <col min="10501" max="10501" width="12.625" customWidth="1"/>
    <col min="10502" max="10502" width="2.625" customWidth="1"/>
    <col min="10503" max="10503" width="12.625" customWidth="1"/>
    <col min="10504" max="10504" width="2.625" customWidth="1"/>
    <col min="10505" max="10507" width="12.625" customWidth="1"/>
    <col min="10755" max="10755" width="12.625" customWidth="1"/>
    <col min="10756" max="10756" width="2.625" customWidth="1"/>
    <col min="10757" max="10757" width="12.625" customWidth="1"/>
    <col min="10758" max="10758" width="2.625" customWidth="1"/>
    <col min="10759" max="10759" width="12.625" customWidth="1"/>
    <col min="10760" max="10760" width="2.625" customWidth="1"/>
    <col min="10761" max="10763" width="12.625" customWidth="1"/>
    <col min="11011" max="11011" width="12.625" customWidth="1"/>
    <col min="11012" max="11012" width="2.625" customWidth="1"/>
    <col min="11013" max="11013" width="12.625" customWidth="1"/>
    <col min="11014" max="11014" width="2.625" customWidth="1"/>
    <col min="11015" max="11015" width="12.625" customWidth="1"/>
    <col min="11016" max="11016" width="2.625" customWidth="1"/>
    <col min="11017" max="11019" width="12.625" customWidth="1"/>
    <col min="11267" max="11267" width="12.625" customWidth="1"/>
    <col min="11268" max="11268" width="2.625" customWidth="1"/>
    <col min="11269" max="11269" width="12.625" customWidth="1"/>
    <col min="11270" max="11270" width="2.625" customWidth="1"/>
    <col min="11271" max="11271" width="12.625" customWidth="1"/>
    <col min="11272" max="11272" width="2.625" customWidth="1"/>
    <col min="11273" max="11275" width="12.625" customWidth="1"/>
    <col min="11523" max="11523" width="12.625" customWidth="1"/>
    <col min="11524" max="11524" width="2.625" customWidth="1"/>
    <col min="11525" max="11525" width="12.625" customWidth="1"/>
    <col min="11526" max="11526" width="2.625" customWidth="1"/>
    <col min="11527" max="11527" width="12.625" customWidth="1"/>
    <col min="11528" max="11528" width="2.625" customWidth="1"/>
    <col min="11529" max="11531" width="12.625" customWidth="1"/>
    <col min="11779" max="11779" width="12.625" customWidth="1"/>
    <col min="11780" max="11780" width="2.625" customWidth="1"/>
    <col min="11781" max="11781" width="12.625" customWidth="1"/>
    <col min="11782" max="11782" width="2.625" customWidth="1"/>
    <col min="11783" max="11783" width="12.625" customWidth="1"/>
    <col min="11784" max="11784" width="2.625" customWidth="1"/>
    <col min="11785" max="11787" width="12.625" customWidth="1"/>
    <col min="12035" max="12035" width="12.625" customWidth="1"/>
    <col min="12036" max="12036" width="2.625" customWidth="1"/>
    <col min="12037" max="12037" width="12.625" customWidth="1"/>
    <col min="12038" max="12038" width="2.625" customWidth="1"/>
    <col min="12039" max="12039" width="12.625" customWidth="1"/>
    <col min="12040" max="12040" width="2.625" customWidth="1"/>
    <col min="12041" max="12043" width="12.625" customWidth="1"/>
    <col min="12291" max="12291" width="12.625" customWidth="1"/>
    <col min="12292" max="12292" width="2.625" customWidth="1"/>
    <col min="12293" max="12293" width="12.625" customWidth="1"/>
    <col min="12294" max="12294" width="2.625" customWidth="1"/>
    <col min="12295" max="12295" width="12.625" customWidth="1"/>
    <col min="12296" max="12296" width="2.625" customWidth="1"/>
    <col min="12297" max="12299" width="12.625" customWidth="1"/>
    <col min="12547" max="12547" width="12.625" customWidth="1"/>
    <col min="12548" max="12548" width="2.625" customWidth="1"/>
    <col min="12549" max="12549" width="12.625" customWidth="1"/>
    <col min="12550" max="12550" width="2.625" customWidth="1"/>
    <col min="12551" max="12551" width="12.625" customWidth="1"/>
    <col min="12552" max="12552" width="2.625" customWidth="1"/>
    <col min="12553" max="12555" width="12.625" customWidth="1"/>
    <col min="12803" max="12803" width="12.625" customWidth="1"/>
    <col min="12804" max="12804" width="2.625" customWidth="1"/>
    <col min="12805" max="12805" width="12.625" customWidth="1"/>
    <col min="12806" max="12806" width="2.625" customWidth="1"/>
    <col min="12807" max="12807" width="12.625" customWidth="1"/>
    <col min="12808" max="12808" width="2.625" customWidth="1"/>
    <col min="12809" max="12811" width="12.625" customWidth="1"/>
    <col min="13059" max="13059" width="12.625" customWidth="1"/>
    <col min="13060" max="13060" width="2.625" customWidth="1"/>
    <col min="13061" max="13061" width="12.625" customWidth="1"/>
    <col min="13062" max="13062" width="2.625" customWidth="1"/>
    <col min="13063" max="13063" width="12.625" customWidth="1"/>
    <col min="13064" max="13064" width="2.625" customWidth="1"/>
    <col min="13065" max="13067" width="12.625" customWidth="1"/>
    <col min="13315" max="13315" width="12.625" customWidth="1"/>
    <col min="13316" max="13316" width="2.625" customWidth="1"/>
    <col min="13317" max="13317" width="12.625" customWidth="1"/>
    <col min="13318" max="13318" width="2.625" customWidth="1"/>
    <col min="13319" max="13319" width="12.625" customWidth="1"/>
    <col min="13320" max="13320" width="2.625" customWidth="1"/>
    <col min="13321" max="13323" width="12.625" customWidth="1"/>
    <col min="13571" max="13571" width="12.625" customWidth="1"/>
    <col min="13572" max="13572" width="2.625" customWidth="1"/>
    <col min="13573" max="13573" width="12.625" customWidth="1"/>
    <col min="13574" max="13574" width="2.625" customWidth="1"/>
    <col min="13575" max="13575" width="12.625" customWidth="1"/>
    <col min="13576" max="13576" width="2.625" customWidth="1"/>
    <col min="13577" max="13579" width="12.625" customWidth="1"/>
    <col min="13827" max="13827" width="12.625" customWidth="1"/>
    <col min="13828" max="13828" width="2.625" customWidth="1"/>
    <col min="13829" max="13829" width="12.625" customWidth="1"/>
    <col min="13830" max="13830" width="2.625" customWidth="1"/>
    <col min="13831" max="13831" width="12.625" customWidth="1"/>
    <col min="13832" max="13832" width="2.625" customWidth="1"/>
    <col min="13833" max="13835" width="12.625" customWidth="1"/>
    <col min="14083" max="14083" width="12.625" customWidth="1"/>
    <col min="14084" max="14084" width="2.625" customWidth="1"/>
    <col min="14085" max="14085" width="12.625" customWidth="1"/>
    <col min="14086" max="14086" width="2.625" customWidth="1"/>
    <col min="14087" max="14087" width="12.625" customWidth="1"/>
    <col min="14088" max="14088" width="2.625" customWidth="1"/>
    <col min="14089" max="14091" width="12.625" customWidth="1"/>
    <col min="14339" max="14339" width="12.625" customWidth="1"/>
    <col min="14340" max="14340" width="2.625" customWidth="1"/>
    <col min="14341" max="14341" width="12.625" customWidth="1"/>
    <col min="14342" max="14342" width="2.625" customWidth="1"/>
    <col min="14343" max="14343" width="12.625" customWidth="1"/>
    <col min="14344" max="14344" width="2.625" customWidth="1"/>
    <col min="14345" max="14347" width="12.625" customWidth="1"/>
    <col min="14595" max="14595" width="12.625" customWidth="1"/>
    <col min="14596" max="14596" width="2.625" customWidth="1"/>
    <col min="14597" max="14597" width="12.625" customWidth="1"/>
    <col min="14598" max="14598" width="2.625" customWidth="1"/>
    <col min="14599" max="14599" width="12.625" customWidth="1"/>
    <col min="14600" max="14600" width="2.625" customWidth="1"/>
    <col min="14601" max="14603" width="12.625" customWidth="1"/>
    <col min="14851" max="14851" width="12.625" customWidth="1"/>
    <col min="14852" max="14852" width="2.625" customWidth="1"/>
    <col min="14853" max="14853" width="12.625" customWidth="1"/>
    <col min="14854" max="14854" width="2.625" customWidth="1"/>
    <col min="14855" max="14855" width="12.625" customWidth="1"/>
    <col min="14856" max="14856" width="2.625" customWidth="1"/>
    <col min="14857" max="14859" width="12.625" customWidth="1"/>
    <col min="15107" max="15107" width="12.625" customWidth="1"/>
    <col min="15108" max="15108" width="2.625" customWidth="1"/>
    <col min="15109" max="15109" width="12.625" customWidth="1"/>
    <col min="15110" max="15110" width="2.625" customWidth="1"/>
    <col min="15111" max="15111" width="12.625" customWidth="1"/>
    <col min="15112" max="15112" width="2.625" customWidth="1"/>
    <col min="15113" max="15115" width="12.625" customWidth="1"/>
    <col min="15363" max="15363" width="12.625" customWidth="1"/>
    <col min="15364" max="15364" width="2.625" customWidth="1"/>
    <col min="15365" max="15365" width="12.625" customWidth="1"/>
    <col min="15366" max="15366" width="2.625" customWidth="1"/>
    <col min="15367" max="15367" width="12.625" customWidth="1"/>
    <col min="15368" max="15368" width="2.625" customWidth="1"/>
    <col min="15369" max="15371" width="12.625" customWidth="1"/>
    <col min="15619" max="15619" width="12.625" customWidth="1"/>
    <col min="15620" max="15620" width="2.625" customWidth="1"/>
    <col min="15621" max="15621" width="12.625" customWidth="1"/>
    <col min="15622" max="15622" width="2.625" customWidth="1"/>
    <col min="15623" max="15623" width="12.625" customWidth="1"/>
    <col min="15624" max="15624" width="2.625" customWidth="1"/>
    <col min="15625" max="15627" width="12.625" customWidth="1"/>
    <col min="15875" max="15875" width="12.625" customWidth="1"/>
    <col min="15876" max="15876" width="2.625" customWidth="1"/>
    <col min="15877" max="15877" width="12.625" customWidth="1"/>
    <col min="15878" max="15878" width="2.625" customWidth="1"/>
    <col min="15879" max="15879" width="12.625" customWidth="1"/>
    <col min="15880" max="15880" width="2.625" customWidth="1"/>
    <col min="15881" max="15883" width="12.625" customWidth="1"/>
    <col min="16131" max="16131" width="12.625" customWidth="1"/>
    <col min="16132" max="16132" width="2.625" customWidth="1"/>
    <col min="16133" max="16133" width="12.625" customWidth="1"/>
    <col min="16134" max="16134" width="2.625" customWidth="1"/>
    <col min="16135" max="16135" width="12.625" customWidth="1"/>
    <col min="16136" max="16136" width="2.625" customWidth="1"/>
    <col min="16137" max="16139" width="12.625" customWidth="1"/>
  </cols>
  <sheetData>
    <row r="1" spans="1:12">
      <c r="B1" s="452" t="s">
        <v>237</v>
      </c>
      <c r="C1" s="2"/>
      <c r="D1" s="105"/>
      <c r="E1" s="452" t="s">
        <v>238</v>
      </c>
      <c r="F1" s="2"/>
      <c r="G1" s="524" t="s">
        <v>239</v>
      </c>
      <c r="H1" s="2"/>
      <c r="I1" s="524" t="s">
        <v>253</v>
      </c>
      <c r="J1" s="3"/>
      <c r="K1" s="4"/>
      <c r="L1" s="5"/>
    </row>
    <row r="2" spans="1:12">
      <c r="B2" s="453"/>
      <c r="C2" s="2"/>
      <c r="D2" s="105"/>
      <c r="E2" s="453"/>
      <c r="F2" s="2"/>
      <c r="G2" s="524"/>
      <c r="H2" s="2"/>
      <c r="I2" s="524"/>
      <c r="J2" s="3"/>
      <c r="K2" s="6"/>
      <c r="L2" s="5"/>
    </row>
    <row r="3" spans="1:12">
      <c r="B3" s="5"/>
      <c r="C3" s="5"/>
      <c r="E3" s="5"/>
      <c r="F3" s="5"/>
      <c r="G3" s="5"/>
      <c r="H3" s="5"/>
      <c r="I3" s="5"/>
      <c r="J3" s="5"/>
      <c r="K3" s="5"/>
      <c r="L3" s="5"/>
    </row>
    <row r="4" spans="1:12">
      <c r="B4" s="2"/>
      <c r="C4" s="2"/>
      <c r="D4" s="105"/>
      <c r="E4" s="2" t="s">
        <v>332</v>
      </c>
      <c r="F4" s="2"/>
      <c r="G4" s="2" t="s">
        <v>328</v>
      </c>
      <c r="H4" s="2"/>
      <c r="I4" s="455" t="s">
        <v>244</v>
      </c>
      <c r="J4" s="455"/>
      <c r="K4" s="455"/>
      <c r="L4" s="5"/>
    </row>
    <row r="5" spans="1:12" ht="24.75" customHeight="1">
      <c r="B5" s="415" t="s">
        <v>17</v>
      </c>
      <c r="C5" s="2"/>
      <c r="D5" s="105"/>
      <c r="E5" s="456" t="s">
        <v>5</v>
      </c>
      <c r="F5" s="457"/>
      <c r="G5" s="457" t="s">
        <v>74</v>
      </c>
      <c r="H5" s="457"/>
      <c r="I5" s="457"/>
      <c r="J5" s="457"/>
      <c r="K5" s="457"/>
      <c r="L5" s="5"/>
    </row>
    <row r="6" spans="1:12">
      <c r="B6" s="416"/>
      <c r="C6" s="2"/>
      <c r="D6" s="105"/>
      <c r="E6" s="456" t="s">
        <v>6</v>
      </c>
      <c r="F6" s="457"/>
      <c r="G6" s="409" t="s">
        <v>75</v>
      </c>
      <c r="H6" s="458"/>
      <c r="I6" s="458"/>
      <c r="J6" s="458"/>
      <c r="K6" s="459"/>
      <c r="L6" s="5"/>
    </row>
    <row r="7" spans="1:12">
      <c r="B7" s="416"/>
      <c r="C7" s="2"/>
      <c r="D7" s="105"/>
      <c r="E7" s="457"/>
      <c r="F7" s="457"/>
      <c r="G7" s="460"/>
      <c r="H7" s="461"/>
      <c r="I7" s="461"/>
      <c r="J7" s="461"/>
      <c r="K7" s="462"/>
      <c r="L7" s="5"/>
    </row>
    <row r="8" spans="1:12">
      <c r="B8" s="417"/>
      <c r="C8" s="2"/>
      <c r="D8" s="105"/>
      <c r="E8" s="457"/>
      <c r="F8" s="457"/>
      <c r="G8" s="460"/>
      <c r="H8" s="461"/>
      <c r="I8" s="461"/>
      <c r="J8" s="461"/>
      <c r="K8" s="462"/>
      <c r="L8" s="5"/>
    </row>
    <row r="9" spans="1:12">
      <c r="B9" s="2"/>
      <c r="C9" s="2"/>
      <c r="D9" s="105"/>
      <c r="E9" s="457"/>
      <c r="F9" s="457"/>
      <c r="G9" s="463"/>
      <c r="H9" s="464"/>
      <c r="I9" s="464"/>
      <c r="J9" s="464"/>
      <c r="K9" s="465"/>
      <c r="L9" s="5"/>
    </row>
    <row r="10" spans="1:12">
      <c r="A10" s="24" t="s">
        <v>393</v>
      </c>
      <c r="B10" s="5"/>
      <c r="C10" s="5"/>
      <c r="E10" s="5"/>
      <c r="F10" s="5"/>
      <c r="G10" s="5"/>
      <c r="H10" s="5"/>
      <c r="I10" s="5"/>
      <c r="J10" s="5"/>
      <c r="K10" s="5"/>
      <c r="L10" s="5"/>
    </row>
    <row r="11" spans="1:12">
      <c r="A11" s="25" t="s">
        <v>394</v>
      </c>
      <c r="B11" s="418" t="s">
        <v>7</v>
      </c>
      <c r="C11" s="418"/>
      <c r="D11" s="128" t="s">
        <v>395</v>
      </c>
      <c r="E11" s="418" t="s">
        <v>395</v>
      </c>
      <c r="F11" s="418"/>
      <c r="G11" s="418"/>
      <c r="H11" s="418"/>
      <c r="I11" s="418"/>
      <c r="J11" s="418"/>
      <c r="K11" s="418"/>
      <c r="L11" s="5"/>
    </row>
    <row r="12" spans="1:12" ht="43.5" customHeight="1">
      <c r="A12" s="26"/>
      <c r="B12" s="498" t="s">
        <v>76</v>
      </c>
      <c r="C12" s="517"/>
      <c r="D12" s="112"/>
      <c r="E12" s="423" t="s">
        <v>245</v>
      </c>
      <c r="F12" s="423"/>
      <c r="G12" s="423"/>
      <c r="H12" s="423"/>
      <c r="I12" s="423"/>
      <c r="J12" s="423"/>
      <c r="K12" s="424"/>
      <c r="L12" s="5"/>
    </row>
    <row r="13" spans="1:12" ht="43.5" customHeight="1">
      <c r="A13" s="26"/>
      <c r="B13" s="512"/>
      <c r="C13" s="513"/>
      <c r="D13" s="113"/>
      <c r="E13" s="425" t="s">
        <v>246</v>
      </c>
      <c r="F13" s="425"/>
      <c r="G13" s="425"/>
      <c r="H13" s="425"/>
      <c r="I13" s="425"/>
      <c r="J13" s="425"/>
      <c r="K13" s="466"/>
      <c r="L13" s="5"/>
    </row>
    <row r="14" spans="1:12" ht="31.5" customHeight="1">
      <c r="A14" s="26"/>
      <c r="B14" s="512"/>
      <c r="C14" s="513"/>
      <c r="D14" s="113"/>
      <c r="E14" s="425" t="s">
        <v>247</v>
      </c>
      <c r="F14" s="425"/>
      <c r="G14" s="425"/>
      <c r="H14" s="425"/>
      <c r="I14" s="425"/>
      <c r="J14" s="425"/>
      <c r="K14" s="466"/>
      <c r="L14" s="5"/>
    </row>
    <row r="15" spans="1:12" ht="31.5" customHeight="1">
      <c r="A15" s="26"/>
      <c r="B15" s="512"/>
      <c r="C15" s="513"/>
      <c r="D15" s="113"/>
      <c r="E15" s="425" t="s">
        <v>154</v>
      </c>
      <c r="F15" s="426"/>
      <c r="G15" s="426"/>
      <c r="H15" s="426"/>
      <c r="I15" s="426"/>
      <c r="J15" s="426"/>
      <c r="K15" s="427"/>
      <c r="L15" s="5"/>
    </row>
    <row r="16" spans="1:12" ht="27" customHeight="1">
      <c r="A16" s="26"/>
      <c r="B16" s="514"/>
      <c r="C16" s="515"/>
      <c r="D16" s="114"/>
      <c r="E16" s="504"/>
      <c r="F16" s="522"/>
      <c r="G16" s="522"/>
      <c r="H16" s="522"/>
      <c r="I16" s="522"/>
      <c r="J16" s="522"/>
      <c r="K16" s="523"/>
      <c r="L16" s="5"/>
    </row>
    <row r="17" spans="1:12" ht="58.5" customHeight="1">
      <c r="A17" s="26"/>
      <c r="B17" s="411" t="s">
        <v>254</v>
      </c>
      <c r="C17" s="412"/>
      <c r="D17" s="113"/>
      <c r="E17" s="495" t="s">
        <v>249</v>
      </c>
      <c r="F17" s="495"/>
      <c r="G17" s="495"/>
      <c r="H17" s="495"/>
      <c r="I17" s="495"/>
      <c r="J17" s="495"/>
      <c r="K17" s="532"/>
      <c r="L17" s="5"/>
    </row>
    <row r="18" spans="1:12" ht="33.75" customHeight="1">
      <c r="A18" s="26"/>
      <c r="B18" s="411"/>
      <c r="C18" s="412"/>
      <c r="D18" s="113"/>
      <c r="E18" s="425" t="s">
        <v>250</v>
      </c>
      <c r="F18" s="425"/>
      <c r="G18" s="425"/>
      <c r="H18" s="425"/>
      <c r="I18" s="425"/>
      <c r="J18" s="425"/>
      <c r="K18" s="466"/>
      <c r="L18" s="5"/>
    </row>
    <row r="19" spans="1:12" ht="33.75" customHeight="1">
      <c r="A19" s="26"/>
      <c r="B19" s="413"/>
      <c r="C19" s="414"/>
      <c r="D19" s="114"/>
      <c r="E19" s="504"/>
      <c r="F19" s="504"/>
      <c r="G19" s="504"/>
      <c r="H19" s="504"/>
      <c r="I19" s="504"/>
      <c r="J19" s="504"/>
      <c r="K19" s="521"/>
      <c r="L19" s="5"/>
    </row>
    <row r="20" spans="1:12" ht="30" customHeight="1">
      <c r="A20" s="26"/>
      <c r="B20" s="409" t="s">
        <v>157</v>
      </c>
      <c r="C20" s="410"/>
      <c r="D20" s="110"/>
      <c r="E20" s="425" t="s">
        <v>251</v>
      </c>
      <c r="F20" s="425"/>
      <c r="G20" s="425"/>
      <c r="H20" s="425"/>
      <c r="I20" s="425"/>
      <c r="J20" s="425"/>
      <c r="K20" s="466"/>
      <c r="L20" s="5"/>
    </row>
    <row r="21" spans="1:12" ht="30" customHeight="1">
      <c r="A21" s="26"/>
      <c r="B21" s="411"/>
      <c r="C21" s="412"/>
      <c r="D21" s="111"/>
      <c r="E21" s="425"/>
      <c r="F21" s="425"/>
      <c r="G21" s="425"/>
      <c r="H21" s="425"/>
      <c r="I21" s="425"/>
      <c r="J21" s="425"/>
      <c r="K21" s="466"/>
      <c r="L21" s="5"/>
    </row>
    <row r="22" spans="1:12" ht="30" customHeight="1">
      <c r="A22" s="26"/>
      <c r="B22" s="411"/>
      <c r="C22" s="412"/>
      <c r="D22" s="111"/>
      <c r="E22" s="425"/>
      <c r="F22" s="425"/>
      <c r="G22" s="425"/>
      <c r="H22" s="425"/>
      <c r="I22" s="425"/>
      <c r="J22" s="425"/>
      <c r="K22" s="466"/>
      <c r="L22" s="5"/>
    </row>
    <row r="23" spans="1:12" ht="33" customHeight="1">
      <c r="A23" s="26"/>
      <c r="B23" s="413"/>
      <c r="C23" s="414"/>
      <c r="D23" s="138"/>
      <c r="E23" s="484"/>
      <c r="F23" s="484"/>
      <c r="G23" s="484"/>
      <c r="H23" s="484"/>
      <c r="I23" s="484"/>
      <c r="J23" s="484"/>
      <c r="K23" s="485"/>
      <c r="L23" s="5"/>
    </row>
    <row r="24" spans="1:12" ht="14.25">
      <c r="A24" s="26"/>
      <c r="B24" s="5"/>
      <c r="C24" s="5"/>
      <c r="E24" s="5"/>
      <c r="F24" s="5"/>
      <c r="G24" s="5"/>
      <c r="H24" s="5"/>
      <c r="I24" s="5"/>
      <c r="J24" s="5"/>
      <c r="K24" s="5"/>
      <c r="L24" s="5"/>
    </row>
    <row r="25" spans="1:12" ht="14.25">
      <c r="A25" s="26"/>
      <c r="B25" s="2" t="s">
        <v>9</v>
      </c>
      <c r="C25" s="2"/>
      <c r="D25" s="105"/>
      <c r="E25" s="2"/>
      <c r="F25" s="2"/>
      <c r="G25" s="2"/>
      <c r="H25" s="2"/>
      <c r="I25" s="2"/>
      <c r="J25" s="2"/>
      <c r="K25" s="2"/>
      <c r="L25" s="5"/>
    </row>
    <row r="26" spans="1:12" ht="30" customHeight="1">
      <c r="A26" s="26"/>
      <c r="B26" s="435" t="s">
        <v>252</v>
      </c>
      <c r="C26" s="436"/>
      <c r="D26" s="436"/>
      <c r="E26" s="436"/>
      <c r="F26" s="436"/>
      <c r="G26" s="437"/>
      <c r="H26" s="435"/>
      <c r="I26" s="436"/>
      <c r="J26" s="436"/>
      <c r="K26" s="437"/>
      <c r="L26" s="5"/>
    </row>
    <row r="27" spans="1:12" ht="30" customHeight="1">
      <c r="A27" s="26"/>
      <c r="B27" s="438"/>
      <c r="C27" s="439"/>
      <c r="D27" s="439"/>
      <c r="E27" s="439"/>
      <c r="F27" s="439"/>
      <c r="G27" s="440"/>
      <c r="H27" s="438"/>
      <c r="I27" s="439"/>
      <c r="J27" s="439"/>
      <c r="K27" s="440"/>
      <c r="L27" s="5"/>
    </row>
    <row r="28" spans="1:12" ht="30" customHeight="1">
      <c r="A28" s="27"/>
      <c r="B28" s="438"/>
      <c r="C28" s="439"/>
      <c r="D28" s="439"/>
      <c r="E28" s="439"/>
      <c r="F28" s="439"/>
      <c r="G28" s="440"/>
      <c r="H28" s="438"/>
      <c r="I28" s="439"/>
      <c r="J28" s="439"/>
      <c r="K28" s="440"/>
      <c r="L28" s="5"/>
    </row>
    <row r="29" spans="1:12" ht="30" customHeight="1">
      <c r="A29" s="27"/>
      <c r="B29" s="438"/>
      <c r="C29" s="439"/>
      <c r="D29" s="439"/>
      <c r="E29" s="439"/>
      <c r="F29" s="439"/>
      <c r="G29" s="440"/>
      <c r="H29" s="438"/>
      <c r="I29" s="439"/>
      <c r="J29" s="439"/>
      <c r="K29" s="440"/>
      <c r="L29" s="5"/>
    </row>
    <row r="30" spans="1:12" ht="30" customHeight="1">
      <c r="A30" s="27"/>
      <c r="B30" s="438"/>
      <c r="C30" s="439"/>
      <c r="D30" s="439"/>
      <c r="E30" s="439"/>
      <c r="F30" s="439"/>
      <c r="G30" s="440"/>
      <c r="H30" s="438"/>
      <c r="I30" s="439"/>
      <c r="J30" s="439"/>
      <c r="K30" s="440"/>
      <c r="L30" s="5"/>
    </row>
    <row r="31" spans="1:12" ht="30" customHeight="1">
      <c r="A31" s="27"/>
      <c r="B31" s="441"/>
      <c r="C31" s="442"/>
      <c r="D31" s="442"/>
      <c r="E31" s="442"/>
      <c r="F31" s="442"/>
      <c r="G31" s="443"/>
      <c r="H31" s="441"/>
      <c r="I31" s="442"/>
      <c r="J31" s="442"/>
      <c r="K31" s="443"/>
      <c r="L31" s="5"/>
    </row>
    <row r="32" spans="1:12" ht="14.25">
      <c r="A32" s="27"/>
      <c r="B32" s="10"/>
      <c r="C32" s="10"/>
      <c r="D32" s="126"/>
      <c r="E32" s="10"/>
      <c r="F32" s="10"/>
      <c r="G32" s="10"/>
      <c r="H32" s="10"/>
      <c r="I32" s="10"/>
      <c r="J32" s="10"/>
      <c r="K32" s="10"/>
    </row>
    <row r="33" spans="1:11" ht="14.25">
      <c r="A33" s="27"/>
      <c r="B33" s="10"/>
      <c r="C33" s="10"/>
      <c r="D33" s="126"/>
      <c r="E33" s="10"/>
      <c r="F33" s="10"/>
      <c r="G33" s="10"/>
      <c r="H33" s="10"/>
      <c r="I33" s="10"/>
      <c r="J33" s="10"/>
      <c r="K33" s="10"/>
    </row>
    <row r="34" spans="1:11" ht="14.25">
      <c r="A34" s="30"/>
      <c r="B34" s="10"/>
      <c r="C34" s="10"/>
      <c r="D34" s="126"/>
      <c r="E34" s="10"/>
      <c r="F34" s="10"/>
      <c r="G34" s="10"/>
      <c r="H34" s="10"/>
      <c r="I34" s="10"/>
      <c r="J34" s="10"/>
      <c r="K34" s="10"/>
    </row>
    <row r="35" spans="1:11" ht="14.25">
      <c r="A35" s="28"/>
      <c r="B35" s="10"/>
      <c r="C35" s="10"/>
      <c r="D35" s="126"/>
      <c r="E35" s="10"/>
      <c r="F35" s="10"/>
      <c r="G35" s="10"/>
      <c r="H35" s="10"/>
      <c r="I35" s="10"/>
      <c r="J35" s="10"/>
      <c r="K35" s="10"/>
    </row>
    <row r="36" spans="1:11" ht="14.25">
      <c r="A36" s="28"/>
      <c r="B36" s="10"/>
      <c r="C36" s="10"/>
      <c r="D36" s="126"/>
      <c r="E36" s="10"/>
      <c r="F36" s="10"/>
      <c r="G36" s="10"/>
      <c r="H36" s="10"/>
      <c r="I36" s="10"/>
      <c r="J36" s="10"/>
      <c r="K36" s="10"/>
    </row>
    <row r="37" spans="1:11" ht="14.25">
      <c r="A37" s="28"/>
      <c r="B37" s="5"/>
      <c r="C37" s="5"/>
      <c r="E37" s="5"/>
      <c r="F37" s="5"/>
      <c r="G37" s="5"/>
      <c r="H37" s="5"/>
      <c r="I37" s="5"/>
      <c r="J37" s="5"/>
      <c r="K37" s="5"/>
    </row>
    <row r="38" spans="1:11" ht="14.25">
      <c r="A38" s="28"/>
      <c r="B38" s="5"/>
      <c r="C38" s="5"/>
      <c r="E38" s="5"/>
      <c r="F38" s="5"/>
      <c r="G38" s="5"/>
      <c r="H38" s="5"/>
      <c r="I38" s="5"/>
      <c r="J38" s="5"/>
      <c r="K38" s="5"/>
    </row>
    <row r="39" spans="1:11" ht="14.25">
      <c r="A39" s="28"/>
      <c r="B39" s="5"/>
      <c r="C39" s="5"/>
      <c r="E39" s="5"/>
      <c r="F39" s="5"/>
      <c r="G39" s="5"/>
      <c r="H39" s="5"/>
      <c r="I39" s="5"/>
      <c r="J39" s="5"/>
      <c r="K39" s="5"/>
    </row>
    <row r="40" spans="1:11" ht="14.25">
      <c r="A40" s="28"/>
      <c r="B40" s="5"/>
      <c r="C40" s="5"/>
      <c r="E40" s="5"/>
      <c r="F40" s="5"/>
      <c r="G40" s="5"/>
      <c r="H40" s="5"/>
      <c r="I40" s="5"/>
      <c r="J40" s="5"/>
      <c r="K40" s="5"/>
    </row>
    <row r="41" spans="1:11" ht="14.25">
      <c r="A41" s="28"/>
      <c r="B41" s="5"/>
      <c r="C41" s="5"/>
      <c r="E41" s="5"/>
      <c r="F41" s="5"/>
      <c r="G41" s="5"/>
      <c r="H41" s="5"/>
      <c r="I41" s="5"/>
      <c r="J41" s="5"/>
      <c r="K41" s="5"/>
    </row>
    <row r="42" spans="1:11" ht="14.25">
      <c r="A42" s="28"/>
      <c r="B42" s="5"/>
      <c r="C42" s="5"/>
      <c r="E42" s="5"/>
      <c r="F42" s="5"/>
      <c r="G42" s="5"/>
      <c r="H42" s="5"/>
      <c r="I42" s="5"/>
      <c r="J42" s="5"/>
      <c r="K42" s="5"/>
    </row>
    <row r="43" spans="1:11" ht="14.25">
      <c r="A43" s="28"/>
      <c r="B43" s="5"/>
      <c r="C43" s="5"/>
      <c r="E43" s="5"/>
      <c r="F43" s="5"/>
      <c r="G43" s="5"/>
      <c r="H43" s="5"/>
      <c r="I43" s="5"/>
      <c r="J43" s="5"/>
      <c r="K43" s="5"/>
    </row>
    <row r="44" spans="1:11" ht="14.25">
      <c r="A44" s="28"/>
      <c r="B44" s="5"/>
      <c r="C44" s="5"/>
      <c r="E44" s="5"/>
      <c r="F44" s="5"/>
      <c r="G44" s="5"/>
      <c r="H44" s="5"/>
      <c r="I44" s="5"/>
      <c r="J44" s="5"/>
      <c r="K44" s="5"/>
    </row>
    <row r="45" spans="1:11" ht="14.25">
      <c r="A45" s="28"/>
      <c r="B45" s="5"/>
      <c r="C45" s="5"/>
      <c r="E45" s="5"/>
      <c r="F45" s="5"/>
      <c r="G45" s="5"/>
      <c r="H45" s="5"/>
      <c r="I45" s="5"/>
      <c r="J45" s="5"/>
      <c r="K45" s="5"/>
    </row>
    <row r="46" spans="1:11" ht="14.25">
      <c r="A46" s="28"/>
      <c r="B46" s="5"/>
      <c r="C46" s="5"/>
      <c r="E46" s="5"/>
      <c r="F46" s="5"/>
      <c r="G46" s="5"/>
      <c r="H46" s="5"/>
      <c r="I46" s="5"/>
      <c r="J46" s="5"/>
      <c r="K46" s="5"/>
    </row>
    <row r="47" spans="1:11" ht="14.25">
      <c r="A47" s="28"/>
      <c r="B47" s="5"/>
      <c r="C47" s="5"/>
      <c r="E47" s="5"/>
      <c r="F47" s="5"/>
      <c r="G47" s="5"/>
      <c r="H47" s="5"/>
      <c r="I47" s="5"/>
      <c r="J47" s="5"/>
      <c r="K47" s="5"/>
    </row>
    <row r="48" spans="1:11">
      <c r="B48" s="5"/>
      <c r="C48" s="5"/>
      <c r="E48" s="5"/>
      <c r="F48" s="5"/>
      <c r="G48" s="5"/>
      <c r="H48" s="5"/>
      <c r="I48" s="5"/>
      <c r="J48" s="5"/>
      <c r="K48" s="5"/>
    </row>
    <row r="49" spans="2:11">
      <c r="B49" s="5"/>
      <c r="C49" s="5"/>
      <c r="E49" s="5"/>
      <c r="F49" s="5"/>
      <c r="G49" s="5"/>
      <c r="H49" s="5"/>
      <c r="I49" s="5"/>
      <c r="J49" s="5"/>
      <c r="K49" s="5"/>
    </row>
    <row r="50" spans="2:11">
      <c r="B50" s="5"/>
      <c r="C50" s="5"/>
      <c r="E50" s="5"/>
      <c r="F50" s="5"/>
      <c r="G50" s="5"/>
      <c r="H50" s="5"/>
      <c r="I50" s="5"/>
      <c r="J50" s="5"/>
      <c r="K50" s="5"/>
    </row>
    <row r="51" spans="2:11">
      <c r="B51" s="5"/>
      <c r="C51" s="5"/>
      <c r="E51" s="5"/>
      <c r="F51" s="5"/>
      <c r="G51" s="5"/>
      <c r="H51" s="5"/>
      <c r="I51" s="5"/>
      <c r="J51" s="5"/>
      <c r="K51" s="5"/>
    </row>
    <row r="52" spans="2:11">
      <c r="B52" s="5"/>
      <c r="C52" s="5"/>
      <c r="E52" s="5"/>
      <c r="F52" s="5"/>
      <c r="G52" s="5"/>
      <c r="H52" s="5"/>
      <c r="I52" s="5"/>
      <c r="J52" s="5"/>
      <c r="K52" s="5"/>
    </row>
    <row r="53" spans="2:11">
      <c r="B53" s="5"/>
      <c r="C53" s="5"/>
      <c r="E53" s="5"/>
      <c r="F53" s="5"/>
      <c r="G53" s="5"/>
      <c r="H53" s="5"/>
      <c r="I53" s="5"/>
      <c r="J53" s="5"/>
      <c r="K53" s="5"/>
    </row>
    <row r="54" spans="2:11">
      <c r="B54" s="5"/>
      <c r="C54" s="5"/>
      <c r="E54" s="5"/>
      <c r="F54" s="5"/>
      <c r="G54" s="5"/>
      <c r="H54" s="5"/>
      <c r="I54" s="5"/>
      <c r="J54" s="5"/>
      <c r="K54" s="5"/>
    </row>
    <row r="55" spans="2:11">
      <c r="B55" s="5"/>
      <c r="C55" s="5"/>
      <c r="E55" s="5"/>
      <c r="F55" s="5"/>
      <c r="G55" s="5"/>
      <c r="H55" s="5"/>
      <c r="I55" s="5"/>
      <c r="J55" s="5"/>
      <c r="K55" s="5"/>
    </row>
    <row r="56" spans="2:11">
      <c r="B56" s="5"/>
      <c r="C56" s="5"/>
      <c r="E56" s="5"/>
      <c r="F56" s="5"/>
      <c r="G56" s="5"/>
      <c r="H56" s="5"/>
      <c r="I56" s="5"/>
      <c r="J56" s="5"/>
      <c r="K56" s="5"/>
    </row>
    <row r="57" spans="2:11">
      <c r="B57" s="5"/>
      <c r="C57" s="5"/>
      <c r="E57" s="5"/>
      <c r="F57" s="5"/>
      <c r="G57" s="5"/>
      <c r="H57" s="5"/>
      <c r="I57" s="5"/>
      <c r="J57" s="5"/>
      <c r="K57" s="5"/>
    </row>
    <row r="58" spans="2:11">
      <c r="B58" s="5"/>
      <c r="C58" s="5"/>
      <c r="E58" s="5"/>
      <c r="F58" s="5"/>
      <c r="G58" s="5"/>
      <c r="H58" s="5"/>
      <c r="I58" s="5"/>
      <c r="J58" s="5"/>
      <c r="K58" s="5"/>
    </row>
    <row r="59" spans="2:11">
      <c r="B59" s="5"/>
      <c r="C59" s="5"/>
      <c r="E59" s="5"/>
      <c r="F59" s="5"/>
      <c r="G59" s="5"/>
      <c r="H59" s="5"/>
      <c r="I59" s="5"/>
      <c r="J59" s="5"/>
      <c r="K59" s="5"/>
    </row>
    <row r="60" spans="2:11">
      <c r="B60" s="5"/>
      <c r="C60" s="5"/>
      <c r="E60" s="5"/>
      <c r="F60" s="5"/>
      <c r="G60" s="5"/>
      <c r="H60" s="5"/>
      <c r="I60" s="5"/>
      <c r="J60" s="5"/>
      <c r="K60" s="5"/>
    </row>
    <row r="61" spans="2:11">
      <c r="B61" s="5"/>
      <c r="C61" s="5"/>
      <c r="E61" s="5"/>
      <c r="F61" s="5"/>
      <c r="G61" s="5"/>
      <c r="H61" s="5"/>
      <c r="I61" s="5"/>
      <c r="J61" s="5"/>
      <c r="K61" s="5"/>
    </row>
    <row r="62" spans="2:11">
      <c r="B62" s="5"/>
      <c r="C62" s="5"/>
      <c r="E62" s="5"/>
      <c r="F62" s="5"/>
      <c r="G62" s="5"/>
      <c r="H62" s="5"/>
      <c r="I62" s="5"/>
      <c r="J62" s="5"/>
      <c r="K62" s="5"/>
    </row>
    <row r="63" spans="2:11">
      <c r="B63" s="5"/>
      <c r="C63" s="5"/>
      <c r="E63" s="5"/>
      <c r="F63" s="5"/>
      <c r="G63" s="5"/>
      <c r="H63" s="5"/>
      <c r="I63" s="5"/>
      <c r="J63" s="5"/>
      <c r="K63" s="5"/>
    </row>
    <row r="64" spans="2:11">
      <c r="B64" s="5"/>
      <c r="C64" s="5"/>
      <c r="E64" s="5"/>
      <c r="F64" s="5"/>
      <c r="G64" s="5"/>
      <c r="H64" s="5"/>
      <c r="I64" s="5"/>
      <c r="J64" s="5"/>
      <c r="K64" s="5"/>
    </row>
    <row r="65" spans="2:11">
      <c r="B65" s="5"/>
      <c r="C65" s="5"/>
      <c r="E65" s="5"/>
      <c r="F65" s="5"/>
      <c r="G65" s="5"/>
      <c r="H65" s="5"/>
      <c r="I65" s="5"/>
      <c r="J65" s="5"/>
      <c r="K65" s="5"/>
    </row>
    <row r="66" spans="2:11">
      <c r="B66" s="5"/>
      <c r="C66" s="5"/>
      <c r="E66" s="5"/>
      <c r="F66" s="5"/>
      <c r="G66" s="5"/>
      <c r="H66" s="5"/>
      <c r="I66" s="5"/>
      <c r="J66" s="5"/>
      <c r="K66" s="5"/>
    </row>
    <row r="67" spans="2:11">
      <c r="B67" s="5"/>
      <c r="C67" s="5"/>
      <c r="E67" s="5"/>
      <c r="F67" s="5"/>
      <c r="G67" s="5"/>
      <c r="H67" s="5"/>
      <c r="I67" s="5"/>
      <c r="J67" s="5"/>
      <c r="K67" s="5"/>
    </row>
    <row r="68" spans="2:11">
      <c r="B68" s="5"/>
      <c r="C68" s="5"/>
      <c r="E68" s="5"/>
      <c r="F68" s="5"/>
      <c r="G68" s="5"/>
      <c r="H68" s="5"/>
      <c r="I68" s="5"/>
      <c r="J68" s="5"/>
      <c r="K68" s="5"/>
    </row>
    <row r="69" spans="2:11">
      <c r="B69" s="5"/>
      <c r="C69" s="5"/>
      <c r="E69" s="5"/>
      <c r="F69" s="5"/>
      <c r="G69" s="5"/>
      <c r="H69" s="5"/>
      <c r="I69" s="5"/>
      <c r="J69" s="5"/>
      <c r="K69" s="5"/>
    </row>
    <row r="70" spans="2:11">
      <c r="B70" s="5"/>
      <c r="C70" s="5"/>
      <c r="E70" s="5"/>
      <c r="F70" s="5"/>
      <c r="G70" s="5"/>
      <c r="H70" s="5"/>
      <c r="I70" s="5"/>
      <c r="J70" s="5"/>
      <c r="K70" s="5"/>
    </row>
    <row r="71" spans="2:11">
      <c r="B71" s="5"/>
      <c r="C71" s="5"/>
      <c r="E71" s="5"/>
      <c r="F71" s="5"/>
      <c r="G71" s="5"/>
      <c r="H71" s="5"/>
      <c r="I71" s="5"/>
      <c r="J71" s="5"/>
      <c r="K71" s="5"/>
    </row>
    <row r="72" spans="2:11">
      <c r="B72" s="5"/>
      <c r="C72" s="5"/>
      <c r="E72" s="5"/>
      <c r="F72" s="5"/>
      <c r="G72" s="5"/>
      <c r="H72" s="5"/>
      <c r="I72" s="5"/>
      <c r="J72" s="5"/>
      <c r="K72" s="5"/>
    </row>
  </sheetData>
  <mergeCells count="29">
    <mergeCell ref="B5:B8"/>
    <mergeCell ref="E5:F5"/>
    <mergeCell ref="G5:K5"/>
    <mergeCell ref="E6:F9"/>
    <mergeCell ref="G6:K9"/>
    <mergeCell ref="B1:B2"/>
    <mergeCell ref="E1:E2"/>
    <mergeCell ref="G1:G2"/>
    <mergeCell ref="I1:I2"/>
    <mergeCell ref="I4:K4"/>
    <mergeCell ref="B11:C11"/>
    <mergeCell ref="E11:K11"/>
    <mergeCell ref="B12:C16"/>
    <mergeCell ref="E12:K12"/>
    <mergeCell ref="E13:K13"/>
    <mergeCell ref="E14:K14"/>
    <mergeCell ref="E15:K15"/>
    <mergeCell ref="E16:K16"/>
    <mergeCell ref="B26:G31"/>
    <mergeCell ref="H26:K31"/>
    <mergeCell ref="B17:C19"/>
    <mergeCell ref="E17:K17"/>
    <mergeCell ref="E18:K18"/>
    <mergeCell ref="E19:K19"/>
    <mergeCell ref="B20:C23"/>
    <mergeCell ref="E20:K20"/>
    <mergeCell ref="E21:K21"/>
    <mergeCell ref="E22:K22"/>
    <mergeCell ref="E23:K23"/>
  </mergeCells>
  <phoneticPr fontId="1"/>
  <hyperlinks>
    <hyperlink ref="I4:K4" location="データ一覧表!A27" tooltip="ﾃﾞｰﾀ一覧表のシートへ戻る" display="ユニット番号　22C012L34"/>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00CC"/>
  </sheetPr>
  <dimension ref="A1:L485"/>
  <sheetViews>
    <sheetView workbookViewId="0">
      <selection activeCell="I4" sqref="I4:K4"/>
    </sheetView>
  </sheetViews>
  <sheetFormatPr defaultRowHeight="13.5"/>
  <cols>
    <col min="1" max="1" width="10.625" style="1" customWidth="1"/>
    <col min="2" max="2" width="12.625" customWidth="1"/>
    <col min="3" max="3" width="3.625" customWidth="1"/>
    <col min="4" max="4" width="3.625" style="106" customWidth="1"/>
    <col min="5" max="5" width="12.625" customWidth="1"/>
    <col min="6" max="6" width="2.625" customWidth="1"/>
    <col min="7" max="7" width="12.625" customWidth="1"/>
    <col min="8" max="8" width="2.625" customWidth="1"/>
    <col min="9" max="11" width="12.625" customWidth="1"/>
    <col min="259" max="259" width="12.625" customWidth="1"/>
    <col min="260" max="260" width="2.625" customWidth="1"/>
    <col min="261" max="261" width="12.625" customWidth="1"/>
    <col min="262" max="262" width="2.625" customWidth="1"/>
    <col min="263" max="263" width="12.625" customWidth="1"/>
    <col min="264" max="264" width="2.625" customWidth="1"/>
    <col min="265" max="267" width="12.625" customWidth="1"/>
    <col min="515" max="515" width="12.625" customWidth="1"/>
    <col min="516" max="516" width="2.625" customWidth="1"/>
    <col min="517" max="517" width="12.625" customWidth="1"/>
    <col min="518" max="518" width="2.625" customWidth="1"/>
    <col min="519" max="519" width="12.625" customWidth="1"/>
    <col min="520" max="520" width="2.625" customWidth="1"/>
    <col min="521" max="523" width="12.625" customWidth="1"/>
    <col min="771" max="771" width="12.625" customWidth="1"/>
    <col min="772" max="772" width="2.625" customWidth="1"/>
    <col min="773" max="773" width="12.625" customWidth="1"/>
    <col min="774" max="774" width="2.625" customWidth="1"/>
    <col min="775" max="775" width="12.625" customWidth="1"/>
    <col min="776" max="776" width="2.625" customWidth="1"/>
    <col min="777" max="779" width="12.625" customWidth="1"/>
    <col min="1027" max="1027" width="12.625" customWidth="1"/>
    <col min="1028" max="1028" width="2.625" customWidth="1"/>
    <col min="1029" max="1029" width="12.625" customWidth="1"/>
    <col min="1030" max="1030" width="2.625" customWidth="1"/>
    <col min="1031" max="1031" width="12.625" customWidth="1"/>
    <col min="1032" max="1032" width="2.625" customWidth="1"/>
    <col min="1033" max="1035" width="12.625" customWidth="1"/>
    <col min="1283" max="1283" width="12.625" customWidth="1"/>
    <col min="1284" max="1284" width="2.625" customWidth="1"/>
    <col min="1285" max="1285" width="12.625" customWidth="1"/>
    <col min="1286" max="1286" width="2.625" customWidth="1"/>
    <col min="1287" max="1287" width="12.625" customWidth="1"/>
    <col min="1288" max="1288" width="2.625" customWidth="1"/>
    <col min="1289" max="1291" width="12.625" customWidth="1"/>
    <col min="1539" max="1539" width="12.625" customWidth="1"/>
    <col min="1540" max="1540" width="2.625" customWidth="1"/>
    <col min="1541" max="1541" width="12.625" customWidth="1"/>
    <col min="1542" max="1542" width="2.625" customWidth="1"/>
    <col min="1543" max="1543" width="12.625" customWidth="1"/>
    <col min="1544" max="1544" width="2.625" customWidth="1"/>
    <col min="1545" max="1547" width="12.625" customWidth="1"/>
    <col min="1795" max="1795" width="12.625" customWidth="1"/>
    <col min="1796" max="1796" width="2.625" customWidth="1"/>
    <col min="1797" max="1797" width="12.625" customWidth="1"/>
    <col min="1798" max="1798" width="2.625" customWidth="1"/>
    <col min="1799" max="1799" width="12.625" customWidth="1"/>
    <col min="1800" max="1800" width="2.625" customWidth="1"/>
    <col min="1801" max="1803" width="12.625" customWidth="1"/>
    <col min="2051" max="2051" width="12.625" customWidth="1"/>
    <col min="2052" max="2052" width="2.625" customWidth="1"/>
    <col min="2053" max="2053" width="12.625" customWidth="1"/>
    <col min="2054" max="2054" width="2.625" customWidth="1"/>
    <col min="2055" max="2055" width="12.625" customWidth="1"/>
    <col min="2056" max="2056" width="2.625" customWidth="1"/>
    <col min="2057" max="2059" width="12.625" customWidth="1"/>
    <col min="2307" max="2307" width="12.625" customWidth="1"/>
    <col min="2308" max="2308" width="2.625" customWidth="1"/>
    <col min="2309" max="2309" width="12.625" customWidth="1"/>
    <col min="2310" max="2310" width="2.625" customWidth="1"/>
    <col min="2311" max="2311" width="12.625" customWidth="1"/>
    <col min="2312" max="2312" width="2.625" customWidth="1"/>
    <col min="2313" max="2315" width="12.625" customWidth="1"/>
    <col min="2563" max="2563" width="12.625" customWidth="1"/>
    <col min="2564" max="2564" width="2.625" customWidth="1"/>
    <col min="2565" max="2565" width="12.625" customWidth="1"/>
    <col min="2566" max="2566" width="2.625" customWidth="1"/>
    <col min="2567" max="2567" width="12.625" customWidth="1"/>
    <col min="2568" max="2568" width="2.625" customWidth="1"/>
    <col min="2569" max="2571" width="12.625" customWidth="1"/>
    <col min="2819" max="2819" width="12.625" customWidth="1"/>
    <col min="2820" max="2820" width="2.625" customWidth="1"/>
    <col min="2821" max="2821" width="12.625" customWidth="1"/>
    <col min="2822" max="2822" width="2.625" customWidth="1"/>
    <col min="2823" max="2823" width="12.625" customWidth="1"/>
    <col min="2824" max="2824" width="2.625" customWidth="1"/>
    <col min="2825" max="2827" width="12.625" customWidth="1"/>
    <col min="3075" max="3075" width="12.625" customWidth="1"/>
    <col min="3076" max="3076" width="2.625" customWidth="1"/>
    <col min="3077" max="3077" width="12.625" customWidth="1"/>
    <col min="3078" max="3078" width="2.625" customWidth="1"/>
    <col min="3079" max="3079" width="12.625" customWidth="1"/>
    <col min="3080" max="3080" width="2.625" customWidth="1"/>
    <col min="3081" max="3083" width="12.625" customWidth="1"/>
    <col min="3331" max="3331" width="12.625" customWidth="1"/>
    <col min="3332" max="3332" width="2.625" customWidth="1"/>
    <col min="3333" max="3333" width="12.625" customWidth="1"/>
    <col min="3334" max="3334" width="2.625" customWidth="1"/>
    <col min="3335" max="3335" width="12.625" customWidth="1"/>
    <col min="3336" max="3336" width="2.625" customWidth="1"/>
    <col min="3337" max="3339" width="12.625" customWidth="1"/>
    <col min="3587" max="3587" width="12.625" customWidth="1"/>
    <col min="3588" max="3588" width="2.625" customWidth="1"/>
    <col min="3589" max="3589" width="12.625" customWidth="1"/>
    <col min="3590" max="3590" width="2.625" customWidth="1"/>
    <col min="3591" max="3591" width="12.625" customWidth="1"/>
    <col min="3592" max="3592" width="2.625" customWidth="1"/>
    <col min="3593" max="3595" width="12.625" customWidth="1"/>
    <col min="3843" max="3843" width="12.625" customWidth="1"/>
    <col min="3844" max="3844" width="2.625" customWidth="1"/>
    <col min="3845" max="3845" width="12.625" customWidth="1"/>
    <col min="3846" max="3846" width="2.625" customWidth="1"/>
    <col min="3847" max="3847" width="12.625" customWidth="1"/>
    <col min="3848" max="3848" width="2.625" customWidth="1"/>
    <col min="3849" max="3851" width="12.625" customWidth="1"/>
    <col min="4099" max="4099" width="12.625" customWidth="1"/>
    <col min="4100" max="4100" width="2.625" customWidth="1"/>
    <col min="4101" max="4101" width="12.625" customWidth="1"/>
    <col min="4102" max="4102" width="2.625" customWidth="1"/>
    <col min="4103" max="4103" width="12.625" customWidth="1"/>
    <col min="4104" max="4104" width="2.625" customWidth="1"/>
    <col min="4105" max="4107" width="12.625" customWidth="1"/>
    <col min="4355" max="4355" width="12.625" customWidth="1"/>
    <col min="4356" max="4356" width="2.625" customWidth="1"/>
    <col min="4357" max="4357" width="12.625" customWidth="1"/>
    <col min="4358" max="4358" width="2.625" customWidth="1"/>
    <col min="4359" max="4359" width="12.625" customWidth="1"/>
    <col min="4360" max="4360" width="2.625" customWidth="1"/>
    <col min="4361" max="4363" width="12.625" customWidth="1"/>
    <col min="4611" max="4611" width="12.625" customWidth="1"/>
    <col min="4612" max="4612" width="2.625" customWidth="1"/>
    <col min="4613" max="4613" width="12.625" customWidth="1"/>
    <col min="4614" max="4614" width="2.625" customWidth="1"/>
    <col min="4615" max="4615" width="12.625" customWidth="1"/>
    <col min="4616" max="4616" width="2.625" customWidth="1"/>
    <col min="4617" max="4619" width="12.625" customWidth="1"/>
    <col min="4867" max="4867" width="12.625" customWidth="1"/>
    <col min="4868" max="4868" width="2.625" customWidth="1"/>
    <col min="4869" max="4869" width="12.625" customWidth="1"/>
    <col min="4870" max="4870" width="2.625" customWidth="1"/>
    <col min="4871" max="4871" width="12.625" customWidth="1"/>
    <col min="4872" max="4872" width="2.625" customWidth="1"/>
    <col min="4873" max="4875" width="12.625" customWidth="1"/>
    <col min="5123" max="5123" width="12.625" customWidth="1"/>
    <col min="5124" max="5124" width="2.625" customWidth="1"/>
    <col min="5125" max="5125" width="12.625" customWidth="1"/>
    <col min="5126" max="5126" width="2.625" customWidth="1"/>
    <col min="5127" max="5127" width="12.625" customWidth="1"/>
    <col min="5128" max="5128" width="2.625" customWidth="1"/>
    <col min="5129" max="5131" width="12.625" customWidth="1"/>
    <col min="5379" max="5379" width="12.625" customWidth="1"/>
    <col min="5380" max="5380" width="2.625" customWidth="1"/>
    <col min="5381" max="5381" width="12.625" customWidth="1"/>
    <col min="5382" max="5382" width="2.625" customWidth="1"/>
    <col min="5383" max="5383" width="12.625" customWidth="1"/>
    <col min="5384" max="5384" width="2.625" customWidth="1"/>
    <col min="5385" max="5387" width="12.625" customWidth="1"/>
    <col min="5635" max="5635" width="12.625" customWidth="1"/>
    <col min="5636" max="5636" width="2.625" customWidth="1"/>
    <col min="5637" max="5637" width="12.625" customWidth="1"/>
    <col min="5638" max="5638" width="2.625" customWidth="1"/>
    <col min="5639" max="5639" width="12.625" customWidth="1"/>
    <col min="5640" max="5640" width="2.625" customWidth="1"/>
    <col min="5641" max="5643" width="12.625" customWidth="1"/>
    <col min="5891" max="5891" width="12.625" customWidth="1"/>
    <col min="5892" max="5892" width="2.625" customWidth="1"/>
    <col min="5893" max="5893" width="12.625" customWidth="1"/>
    <col min="5894" max="5894" width="2.625" customWidth="1"/>
    <col min="5895" max="5895" width="12.625" customWidth="1"/>
    <col min="5896" max="5896" width="2.625" customWidth="1"/>
    <col min="5897" max="5899" width="12.625" customWidth="1"/>
    <col min="6147" max="6147" width="12.625" customWidth="1"/>
    <col min="6148" max="6148" width="2.625" customWidth="1"/>
    <col min="6149" max="6149" width="12.625" customWidth="1"/>
    <col min="6150" max="6150" width="2.625" customWidth="1"/>
    <col min="6151" max="6151" width="12.625" customWidth="1"/>
    <col min="6152" max="6152" width="2.625" customWidth="1"/>
    <col min="6153" max="6155" width="12.625" customWidth="1"/>
    <col min="6403" max="6403" width="12.625" customWidth="1"/>
    <col min="6404" max="6404" width="2.625" customWidth="1"/>
    <col min="6405" max="6405" width="12.625" customWidth="1"/>
    <col min="6406" max="6406" width="2.625" customWidth="1"/>
    <col min="6407" max="6407" width="12.625" customWidth="1"/>
    <col min="6408" max="6408" width="2.625" customWidth="1"/>
    <col min="6409" max="6411" width="12.625" customWidth="1"/>
    <col min="6659" max="6659" width="12.625" customWidth="1"/>
    <col min="6660" max="6660" width="2.625" customWidth="1"/>
    <col min="6661" max="6661" width="12.625" customWidth="1"/>
    <col min="6662" max="6662" width="2.625" customWidth="1"/>
    <col min="6663" max="6663" width="12.625" customWidth="1"/>
    <col min="6664" max="6664" width="2.625" customWidth="1"/>
    <col min="6665" max="6667" width="12.625" customWidth="1"/>
    <col min="6915" max="6915" width="12.625" customWidth="1"/>
    <col min="6916" max="6916" width="2.625" customWidth="1"/>
    <col min="6917" max="6917" width="12.625" customWidth="1"/>
    <col min="6918" max="6918" width="2.625" customWidth="1"/>
    <col min="6919" max="6919" width="12.625" customWidth="1"/>
    <col min="6920" max="6920" width="2.625" customWidth="1"/>
    <col min="6921" max="6923" width="12.625" customWidth="1"/>
    <col min="7171" max="7171" width="12.625" customWidth="1"/>
    <col min="7172" max="7172" width="2.625" customWidth="1"/>
    <col min="7173" max="7173" width="12.625" customWidth="1"/>
    <col min="7174" max="7174" width="2.625" customWidth="1"/>
    <col min="7175" max="7175" width="12.625" customWidth="1"/>
    <col min="7176" max="7176" width="2.625" customWidth="1"/>
    <col min="7177" max="7179" width="12.625" customWidth="1"/>
    <col min="7427" max="7427" width="12.625" customWidth="1"/>
    <col min="7428" max="7428" width="2.625" customWidth="1"/>
    <col min="7429" max="7429" width="12.625" customWidth="1"/>
    <col min="7430" max="7430" width="2.625" customWidth="1"/>
    <col min="7431" max="7431" width="12.625" customWidth="1"/>
    <col min="7432" max="7432" width="2.625" customWidth="1"/>
    <col min="7433" max="7435" width="12.625" customWidth="1"/>
    <col min="7683" max="7683" width="12.625" customWidth="1"/>
    <col min="7684" max="7684" width="2.625" customWidth="1"/>
    <col min="7685" max="7685" width="12.625" customWidth="1"/>
    <col min="7686" max="7686" width="2.625" customWidth="1"/>
    <col min="7687" max="7687" width="12.625" customWidth="1"/>
    <col min="7688" max="7688" width="2.625" customWidth="1"/>
    <col min="7689" max="7691" width="12.625" customWidth="1"/>
    <col min="7939" max="7939" width="12.625" customWidth="1"/>
    <col min="7940" max="7940" width="2.625" customWidth="1"/>
    <col min="7941" max="7941" width="12.625" customWidth="1"/>
    <col min="7942" max="7942" width="2.625" customWidth="1"/>
    <col min="7943" max="7943" width="12.625" customWidth="1"/>
    <col min="7944" max="7944" width="2.625" customWidth="1"/>
    <col min="7945" max="7947" width="12.625" customWidth="1"/>
    <col min="8195" max="8195" width="12.625" customWidth="1"/>
    <col min="8196" max="8196" width="2.625" customWidth="1"/>
    <col min="8197" max="8197" width="12.625" customWidth="1"/>
    <col min="8198" max="8198" width="2.625" customWidth="1"/>
    <col min="8199" max="8199" width="12.625" customWidth="1"/>
    <col min="8200" max="8200" width="2.625" customWidth="1"/>
    <col min="8201" max="8203" width="12.625" customWidth="1"/>
    <col min="8451" max="8451" width="12.625" customWidth="1"/>
    <col min="8452" max="8452" width="2.625" customWidth="1"/>
    <col min="8453" max="8453" width="12.625" customWidth="1"/>
    <col min="8454" max="8454" width="2.625" customWidth="1"/>
    <col min="8455" max="8455" width="12.625" customWidth="1"/>
    <col min="8456" max="8456" width="2.625" customWidth="1"/>
    <col min="8457" max="8459" width="12.625" customWidth="1"/>
    <col min="8707" max="8707" width="12.625" customWidth="1"/>
    <col min="8708" max="8708" width="2.625" customWidth="1"/>
    <col min="8709" max="8709" width="12.625" customWidth="1"/>
    <col min="8710" max="8710" width="2.625" customWidth="1"/>
    <col min="8711" max="8711" width="12.625" customWidth="1"/>
    <col min="8712" max="8712" width="2.625" customWidth="1"/>
    <col min="8713" max="8715" width="12.625" customWidth="1"/>
    <col min="8963" max="8963" width="12.625" customWidth="1"/>
    <col min="8964" max="8964" width="2.625" customWidth="1"/>
    <col min="8965" max="8965" width="12.625" customWidth="1"/>
    <col min="8966" max="8966" width="2.625" customWidth="1"/>
    <col min="8967" max="8967" width="12.625" customWidth="1"/>
    <col min="8968" max="8968" width="2.625" customWidth="1"/>
    <col min="8969" max="8971" width="12.625" customWidth="1"/>
    <col min="9219" max="9219" width="12.625" customWidth="1"/>
    <col min="9220" max="9220" width="2.625" customWidth="1"/>
    <col min="9221" max="9221" width="12.625" customWidth="1"/>
    <col min="9222" max="9222" width="2.625" customWidth="1"/>
    <col min="9223" max="9223" width="12.625" customWidth="1"/>
    <col min="9224" max="9224" width="2.625" customWidth="1"/>
    <col min="9225" max="9227" width="12.625" customWidth="1"/>
    <col min="9475" max="9475" width="12.625" customWidth="1"/>
    <col min="9476" max="9476" width="2.625" customWidth="1"/>
    <col min="9477" max="9477" width="12.625" customWidth="1"/>
    <col min="9478" max="9478" width="2.625" customWidth="1"/>
    <col min="9479" max="9479" width="12.625" customWidth="1"/>
    <col min="9480" max="9480" width="2.625" customWidth="1"/>
    <col min="9481" max="9483" width="12.625" customWidth="1"/>
    <col min="9731" max="9731" width="12.625" customWidth="1"/>
    <col min="9732" max="9732" width="2.625" customWidth="1"/>
    <col min="9733" max="9733" width="12.625" customWidth="1"/>
    <col min="9734" max="9734" width="2.625" customWidth="1"/>
    <col min="9735" max="9735" width="12.625" customWidth="1"/>
    <col min="9736" max="9736" width="2.625" customWidth="1"/>
    <col min="9737" max="9739" width="12.625" customWidth="1"/>
    <col min="9987" max="9987" width="12.625" customWidth="1"/>
    <col min="9988" max="9988" width="2.625" customWidth="1"/>
    <col min="9989" max="9989" width="12.625" customWidth="1"/>
    <col min="9990" max="9990" width="2.625" customWidth="1"/>
    <col min="9991" max="9991" width="12.625" customWidth="1"/>
    <col min="9992" max="9992" width="2.625" customWidth="1"/>
    <col min="9993" max="9995" width="12.625" customWidth="1"/>
    <col min="10243" max="10243" width="12.625" customWidth="1"/>
    <col min="10244" max="10244" width="2.625" customWidth="1"/>
    <col min="10245" max="10245" width="12.625" customWidth="1"/>
    <col min="10246" max="10246" width="2.625" customWidth="1"/>
    <col min="10247" max="10247" width="12.625" customWidth="1"/>
    <col min="10248" max="10248" width="2.625" customWidth="1"/>
    <col min="10249" max="10251" width="12.625" customWidth="1"/>
    <col min="10499" max="10499" width="12.625" customWidth="1"/>
    <col min="10500" max="10500" width="2.625" customWidth="1"/>
    <col min="10501" max="10501" width="12.625" customWidth="1"/>
    <col min="10502" max="10502" width="2.625" customWidth="1"/>
    <col min="10503" max="10503" width="12.625" customWidth="1"/>
    <col min="10504" max="10504" width="2.625" customWidth="1"/>
    <col min="10505" max="10507" width="12.625" customWidth="1"/>
    <col min="10755" max="10755" width="12.625" customWidth="1"/>
    <col min="10756" max="10756" width="2.625" customWidth="1"/>
    <col min="10757" max="10757" width="12.625" customWidth="1"/>
    <col min="10758" max="10758" width="2.625" customWidth="1"/>
    <col min="10759" max="10759" width="12.625" customWidth="1"/>
    <col min="10760" max="10760" width="2.625" customWidth="1"/>
    <col min="10761" max="10763" width="12.625" customWidth="1"/>
    <col min="11011" max="11011" width="12.625" customWidth="1"/>
    <col min="11012" max="11012" width="2.625" customWidth="1"/>
    <col min="11013" max="11013" width="12.625" customWidth="1"/>
    <col min="11014" max="11014" width="2.625" customWidth="1"/>
    <col min="11015" max="11015" width="12.625" customWidth="1"/>
    <col min="11016" max="11016" width="2.625" customWidth="1"/>
    <col min="11017" max="11019" width="12.625" customWidth="1"/>
    <col min="11267" max="11267" width="12.625" customWidth="1"/>
    <col min="11268" max="11268" width="2.625" customWidth="1"/>
    <col min="11269" max="11269" width="12.625" customWidth="1"/>
    <col min="11270" max="11270" width="2.625" customWidth="1"/>
    <col min="11271" max="11271" width="12.625" customWidth="1"/>
    <col min="11272" max="11272" width="2.625" customWidth="1"/>
    <col min="11273" max="11275" width="12.625" customWidth="1"/>
    <col min="11523" max="11523" width="12.625" customWidth="1"/>
    <col min="11524" max="11524" width="2.625" customWidth="1"/>
    <col min="11525" max="11525" width="12.625" customWidth="1"/>
    <col min="11526" max="11526" width="2.625" customWidth="1"/>
    <col min="11527" max="11527" width="12.625" customWidth="1"/>
    <col min="11528" max="11528" width="2.625" customWidth="1"/>
    <col min="11529" max="11531" width="12.625" customWidth="1"/>
    <col min="11779" max="11779" width="12.625" customWidth="1"/>
    <col min="11780" max="11780" width="2.625" customWidth="1"/>
    <col min="11781" max="11781" width="12.625" customWidth="1"/>
    <col min="11782" max="11782" width="2.625" customWidth="1"/>
    <col min="11783" max="11783" width="12.625" customWidth="1"/>
    <col min="11784" max="11784" width="2.625" customWidth="1"/>
    <col min="11785" max="11787" width="12.625" customWidth="1"/>
    <col min="12035" max="12035" width="12.625" customWidth="1"/>
    <col min="12036" max="12036" width="2.625" customWidth="1"/>
    <col min="12037" max="12037" width="12.625" customWidth="1"/>
    <col min="12038" max="12038" width="2.625" customWidth="1"/>
    <col min="12039" max="12039" width="12.625" customWidth="1"/>
    <col min="12040" max="12040" width="2.625" customWidth="1"/>
    <col min="12041" max="12043" width="12.625" customWidth="1"/>
    <col min="12291" max="12291" width="12.625" customWidth="1"/>
    <col min="12292" max="12292" width="2.625" customWidth="1"/>
    <col min="12293" max="12293" width="12.625" customWidth="1"/>
    <col min="12294" max="12294" width="2.625" customWidth="1"/>
    <col min="12295" max="12295" width="12.625" customWidth="1"/>
    <col min="12296" max="12296" width="2.625" customWidth="1"/>
    <col min="12297" max="12299" width="12.625" customWidth="1"/>
    <col min="12547" max="12547" width="12.625" customWidth="1"/>
    <col min="12548" max="12548" width="2.625" customWidth="1"/>
    <col min="12549" max="12549" width="12.625" customWidth="1"/>
    <col min="12550" max="12550" width="2.625" customWidth="1"/>
    <col min="12551" max="12551" width="12.625" customWidth="1"/>
    <col min="12552" max="12552" width="2.625" customWidth="1"/>
    <col min="12553" max="12555" width="12.625" customWidth="1"/>
    <col min="12803" max="12803" width="12.625" customWidth="1"/>
    <col min="12804" max="12804" width="2.625" customWidth="1"/>
    <col min="12805" max="12805" width="12.625" customWidth="1"/>
    <col min="12806" max="12806" width="2.625" customWidth="1"/>
    <col min="12807" max="12807" width="12.625" customWidth="1"/>
    <col min="12808" max="12808" width="2.625" customWidth="1"/>
    <col min="12809" max="12811" width="12.625" customWidth="1"/>
    <col min="13059" max="13059" width="12.625" customWidth="1"/>
    <col min="13060" max="13060" width="2.625" customWidth="1"/>
    <col min="13061" max="13061" width="12.625" customWidth="1"/>
    <col min="13062" max="13062" width="2.625" customWidth="1"/>
    <col min="13063" max="13063" width="12.625" customWidth="1"/>
    <col min="13064" max="13064" width="2.625" customWidth="1"/>
    <col min="13065" max="13067" width="12.625" customWidth="1"/>
    <col min="13315" max="13315" width="12.625" customWidth="1"/>
    <col min="13316" max="13316" width="2.625" customWidth="1"/>
    <col min="13317" max="13317" width="12.625" customWidth="1"/>
    <col min="13318" max="13318" width="2.625" customWidth="1"/>
    <col min="13319" max="13319" width="12.625" customWidth="1"/>
    <col min="13320" max="13320" width="2.625" customWidth="1"/>
    <col min="13321" max="13323" width="12.625" customWidth="1"/>
    <col min="13571" max="13571" width="12.625" customWidth="1"/>
    <col min="13572" max="13572" width="2.625" customWidth="1"/>
    <col min="13573" max="13573" width="12.625" customWidth="1"/>
    <col min="13574" max="13574" width="2.625" customWidth="1"/>
    <col min="13575" max="13575" width="12.625" customWidth="1"/>
    <col min="13576" max="13576" width="2.625" customWidth="1"/>
    <col min="13577" max="13579" width="12.625" customWidth="1"/>
    <col min="13827" max="13827" width="12.625" customWidth="1"/>
    <col min="13828" max="13828" width="2.625" customWidth="1"/>
    <col min="13829" max="13829" width="12.625" customWidth="1"/>
    <col min="13830" max="13830" width="2.625" customWidth="1"/>
    <col min="13831" max="13831" width="12.625" customWidth="1"/>
    <col min="13832" max="13832" width="2.625" customWidth="1"/>
    <col min="13833" max="13835" width="12.625" customWidth="1"/>
    <col min="14083" max="14083" width="12.625" customWidth="1"/>
    <col min="14084" max="14084" width="2.625" customWidth="1"/>
    <col min="14085" max="14085" width="12.625" customWidth="1"/>
    <col min="14086" max="14086" width="2.625" customWidth="1"/>
    <col min="14087" max="14087" width="12.625" customWidth="1"/>
    <col min="14088" max="14088" width="2.625" customWidth="1"/>
    <col min="14089" max="14091" width="12.625" customWidth="1"/>
    <col min="14339" max="14339" width="12.625" customWidth="1"/>
    <col min="14340" max="14340" width="2.625" customWidth="1"/>
    <col min="14341" max="14341" width="12.625" customWidth="1"/>
    <col min="14342" max="14342" width="2.625" customWidth="1"/>
    <col min="14343" max="14343" width="12.625" customWidth="1"/>
    <col min="14344" max="14344" width="2.625" customWidth="1"/>
    <col min="14345" max="14347" width="12.625" customWidth="1"/>
    <col min="14595" max="14595" width="12.625" customWidth="1"/>
    <col min="14596" max="14596" width="2.625" customWidth="1"/>
    <col min="14597" max="14597" width="12.625" customWidth="1"/>
    <col min="14598" max="14598" width="2.625" customWidth="1"/>
    <col min="14599" max="14599" width="12.625" customWidth="1"/>
    <col min="14600" max="14600" width="2.625" customWidth="1"/>
    <col min="14601" max="14603" width="12.625" customWidth="1"/>
    <col min="14851" max="14851" width="12.625" customWidth="1"/>
    <col min="14852" max="14852" width="2.625" customWidth="1"/>
    <col min="14853" max="14853" width="12.625" customWidth="1"/>
    <col min="14854" max="14854" width="2.625" customWidth="1"/>
    <col min="14855" max="14855" width="12.625" customWidth="1"/>
    <col min="14856" max="14856" width="2.625" customWidth="1"/>
    <col min="14857" max="14859" width="12.625" customWidth="1"/>
    <col min="15107" max="15107" width="12.625" customWidth="1"/>
    <col min="15108" max="15108" width="2.625" customWidth="1"/>
    <col min="15109" max="15109" width="12.625" customWidth="1"/>
    <col min="15110" max="15110" width="2.625" customWidth="1"/>
    <col min="15111" max="15111" width="12.625" customWidth="1"/>
    <col min="15112" max="15112" width="2.625" customWidth="1"/>
    <col min="15113" max="15115" width="12.625" customWidth="1"/>
    <col min="15363" max="15363" width="12.625" customWidth="1"/>
    <col min="15364" max="15364" width="2.625" customWidth="1"/>
    <col min="15365" max="15365" width="12.625" customWidth="1"/>
    <col min="15366" max="15366" width="2.625" customWidth="1"/>
    <col min="15367" max="15367" width="12.625" customWidth="1"/>
    <col min="15368" max="15368" width="2.625" customWidth="1"/>
    <col min="15369" max="15371" width="12.625" customWidth="1"/>
    <col min="15619" max="15619" width="12.625" customWidth="1"/>
    <col min="15620" max="15620" width="2.625" customWidth="1"/>
    <col min="15621" max="15621" width="12.625" customWidth="1"/>
    <col min="15622" max="15622" width="2.625" customWidth="1"/>
    <col min="15623" max="15623" width="12.625" customWidth="1"/>
    <col min="15624" max="15624" width="2.625" customWidth="1"/>
    <col min="15625" max="15627" width="12.625" customWidth="1"/>
    <col min="15875" max="15875" width="12.625" customWidth="1"/>
    <col min="15876" max="15876" width="2.625" customWidth="1"/>
    <col min="15877" max="15877" width="12.625" customWidth="1"/>
    <col min="15878" max="15878" width="2.625" customWidth="1"/>
    <col min="15879" max="15879" width="12.625" customWidth="1"/>
    <col min="15880" max="15880" width="2.625" customWidth="1"/>
    <col min="15881" max="15883" width="12.625" customWidth="1"/>
    <col min="16131" max="16131" width="12.625" customWidth="1"/>
    <col min="16132" max="16132" width="2.625" customWidth="1"/>
    <col min="16133" max="16133" width="12.625" customWidth="1"/>
    <col min="16134" max="16134" width="2.625" customWidth="1"/>
    <col min="16135" max="16135" width="12.625" customWidth="1"/>
    <col min="16136" max="16136" width="2.625" customWidth="1"/>
    <col min="16137" max="16139" width="12.625" customWidth="1"/>
  </cols>
  <sheetData>
    <row r="1" spans="1:12">
      <c r="B1" s="540" t="s">
        <v>255</v>
      </c>
      <c r="C1" s="16"/>
      <c r="D1" s="125"/>
      <c r="E1" s="540" t="s">
        <v>256</v>
      </c>
      <c r="F1" s="16"/>
      <c r="G1" s="542" t="s">
        <v>257</v>
      </c>
      <c r="H1" s="16"/>
      <c r="I1" s="542" t="s">
        <v>258</v>
      </c>
      <c r="J1" s="17"/>
      <c r="K1" s="18"/>
      <c r="L1" s="5"/>
    </row>
    <row r="2" spans="1:12">
      <c r="B2" s="541"/>
      <c r="C2" s="16"/>
      <c r="D2" s="125"/>
      <c r="E2" s="541"/>
      <c r="F2" s="16"/>
      <c r="G2" s="542"/>
      <c r="H2" s="16"/>
      <c r="I2" s="542"/>
      <c r="J2" s="17"/>
      <c r="K2" s="19"/>
      <c r="L2" s="5"/>
    </row>
    <row r="3" spans="1:12">
      <c r="B3" s="5"/>
      <c r="C3" s="5"/>
      <c r="E3" s="5"/>
      <c r="F3" s="5"/>
      <c r="G3" s="5"/>
      <c r="H3" s="5"/>
      <c r="I3" s="5"/>
      <c r="J3" s="5"/>
      <c r="K3" s="5"/>
      <c r="L3" s="5"/>
    </row>
    <row r="4" spans="1:12">
      <c r="B4" s="16"/>
      <c r="C4" s="16"/>
      <c r="D4" s="125"/>
      <c r="E4" s="16" t="s">
        <v>332</v>
      </c>
      <c r="F4" s="16"/>
      <c r="G4" s="16" t="s">
        <v>328</v>
      </c>
      <c r="H4" s="16"/>
      <c r="I4" s="455" t="s">
        <v>259</v>
      </c>
      <c r="J4" s="455"/>
      <c r="K4" s="455"/>
      <c r="L4" s="5"/>
    </row>
    <row r="5" spans="1:12" ht="24.75" customHeight="1">
      <c r="B5" s="543" t="s">
        <v>17</v>
      </c>
      <c r="C5" s="16"/>
      <c r="D5" s="125"/>
      <c r="E5" s="546" t="s">
        <v>5</v>
      </c>
      <c r="F5" s="547"/>
      <c r="G5" s="547" t="s">
        <v>84</v>
      </c>
      <c r="H5" s="547"/>
      <c r="I5" s="547"/>
      <c r="J5" s="547"/>
      <c r="K5" s="547"/>
      <c r="L5" s="5"/>
    </row>
    <row r="6" spans="1:12">
      <c r="B6" s="544"/>
      <c r="C6" s="16"/>
      <c r="D6" s="125"/>
      <c r="E6" s="546" t="s">
        <v>6</v>
      </c>
      <c r="F6" s="547"/>
      <c r="G6" s="548" t="s">
        <v>85</v>
      </c>
      <c r="H6" s="549"/>
      <c r="I6" s="549"/>
      <c r="J6" s="549"/>
      <c r="K6" s="550"/>
      <c r="L6" s="5"/>
    </row>
    <row r="7" spans="1:12">
      <c r="B7" s="544"/>
      <c r="C7" s="16"/>
      <c r="D7" s="125"/>
      <c r="E7" s="547"/>
      <c r="F7" s="547"/>
      <c r="G7" s="551"/>
      <c r="H7" s="552"/>
      <c r="I7" s="552"/>
      <c r="J7" s="552"/>
      <c r="K7" s="553"/>
      <c r="L7" s="5"/>
    </row>
    <row r="8" spans="1:12">
      <c r="B8" s="545"/>
      <c r="C8" s="16"/>
      <c r="D8" s="125"/>
      <c r="E8" s="547"/>
      <c r="F8" s="547"/>
      <c r="G8" s="551"/>
      <c r="H8" s="552"/>
      <c r="I8" s="552"/>
      <c r="J8" s="552"/>
      <c r="K8" s="553"/>
      <c r="L8" s="5"/>
    </row>
    <row r="9" spans="1:12">
      <c r="B9" s="16"/>
      <c r="C9" s="16"/>
      <c r="D9" s="125"/>
      <c r="E9" s="547"/>
      <c r="F9" s="547"/>
      <c r="G9" s="554"/>
      <c r="H9" s="555"/>
      <c r="I9" s="555"/>
      <c r="J9" s="555"/>
      <c r="K9" s="556"/>
      <c r="L9" s="5"/>
    </row>
    <row r="10" spans="1:12">
      <c r="A10" s="24" t="s">
        <v>393</v>
      </c>
      <c r="B10" s="5"/>
      <c r="C10" s="5"/>
      <c r="E10" s="5"/>
      <c r="F10" s="5"/>
      <c r="G10" s="5"/>
      <c r="H10" s="5"/>
      <c r="I10" s="5"/>
      <c r="J10" s="5"/>
      <c r="K10" s="5"/>
      <c r="L10" s="5"/>
    </row>
    <row r="11" spans="1:12">
      <c r="A11" s="25" t="s">
        <v>394</v>
      </c>
      <c r="B11" s="533" t="s">
        <v>7</v>
      </c>
      <c r="C11" s="533"/>
      <c r="D11" s="128" t="s">
        <v>395</v>
      </c>
      <c r="E11" s="533" t="s">
        <v>395</v>
      </c>
      <c r="F11" s="533"/>
      <c r="G11" s="533"/>
      <c r="H11" s="533"/>
      <c r="I11" s="533"/>
      <c r="J11" s="533"/>
      <c r="K11" s="533"/>
      <c r="L11" s="5"/>
    </row>
    <row r="12" spans="1:12" ht="49.5" customHeight="1">
      <c r="A12" s="26"/>
      <c r="B12" s="534" t="s">
        <v>260</v>
      </c>
      <c r="C12" s="535"/>
      <c r="D12" s="142"/>
      <c r="E12" s="538" t="s">
        <v>261</v>
      </c>
      <c r="F12" s="538"/>
      <c r="G12" s="538"/>
      <c r="H12" s="538"/>
      <c r="I12" s="538"/>
      <c r="J12" s="538"/>
      <c r="K12" s="539"/>
      <c r="L12" s="5"/>
    </row>
    <row r="13" spans="1:12" ht="30" customHeight="1">
      <c r="A13" s="26"/>
      <c r="B13" s="534"/>
      <c r="C13" s="535"/>
      <c r="D13" s="143"/>
      <c r="E13" s="538" t="s">
        <v>262</v>
      </c>
      <c r="F13" s="426"/>
      <c r="G13" s="426"/>
      <c r="H13" s="426"/>
      <c r="I13" s="426"/>
      <c r="J13" s="426"/>
      <c r="K13" s="427"/>
      <c r="L13" s="5"/>
    </row>
    <row r="14" spans="1:12" ht="30" customHeight="1">
      <c r="A14" s="26"/>
      <c r="B14" s="534"/>
      <c r="C14" s="535"/>
      <c r="D14" s="143"/>
      <c r="E14" s="538" t="s">
        <v>167</v>
      </c>
      <c r="F14" s="426"/>
      <c r="G14" s="426"/>
      <c r="H14" s="426"/>
      <c r="I14" s="426"/>
      <c r="J14" s="426"/>
      <c r="K14" s="427"/>
      <c r="L14" s="5"/>
    </row>
    <row r="15" spans="1:12" ht="30" customHeight="1">
      <c r="A15" s="26"/>
      <c r="B15" s="534"/>
      <c r="C15" s="535"/>
      <c r="D15" s="143"/>
      <c r="E15" s="538" t="s">
        <v>263</v>
      </c>
      <c r="F15" s="426"/>
      <c r="G15" s="426"/>
      <c r="H15" s="426"/>
      <c r="I15" s="426"/>
      <c r="J15" s="426"/>
      <c r="K15" s="427"/>
      <c r="L15" s="5"/>
    </row>
    <row r="16" spans="1:12" ht="42.75" customHeight="1">
      <c r="A16" s="26"/>
      <c r="B16" s="534"/>
      <c r="C16" s="535"/>
      <c r="D16" s="143"/>
      <c r="E16" s="538" t="s">
        <v>264</v>
      </c>
      <c r="F16" s="426"/>
      <c r="G16" s="426"/>
      <c r="H16" s="426"/>
      <c r="I16" s="426"/>
      <c r="J16" s="426"/>
      <c r="K16" s="427"/>
      <c r="L16" s="5"/>
    </row>
    <row r="17" spans="1:12" ht="45" customHeight="1">
      <c r="A17" s="26"/>
      <c r="B17" s="534"/>
      <c r="C17" s="535"/>
      <c r="D17" s="143"/>
      <c r="E17" s="538" t="s">
        <v>265</v>
      </c>
      <c r="F17" s="426"/>
      <c r="G17" s="426"/>
      <c r="H17" s="426"/>
      <c r="I17" s="426"/>
      <c r="J17" s="426"/>
      <c r="K17" s="427"/>
      <c r="L17" s="5"/>
    </row>
    <row r="18" spans="1:12" ht="30" customHeight="1">
      <c r="A18" s="26"/>
      <c r="B18" s="534"/>
      <c r="C18" s="535"/>
      <c r="D18" s="143"/>
      <c r="E18" s="478"/>
      <c r="F18" s="478"/>
      <c r="G18" s="478"/>
      <c r="H18" s="478"/>
      <c r="I18" s="478"/>
      <c r="J18" s="478"/>
      <c r="K18" s="479"/>
      <c r="L18" s="5"/>
    </row>
    <row r="19" spans="1:12" ht="30" customHeight="1">
      <c r="A19" s="26"/>
      <c r="B19" s="534"/>
      <c r="C19" s="535"/>
      <c r="D19" s="143"/>
      <c r="E19" s="478"/>
      <c r="F19" s="478"/>
      <c r="G19" s="478"/>
      <c r="H19" s="478"/>
      <c r="I19" s="478"/>
      <c r="J19" s="478"/>
      <c r="K19" s="479"/>
      <c r="L19" s="5"/>
    </row>
    <row r="20" spans="1:12" ht="30" customHeight="1">
      <c r="A20" s="26"/>
      <c r="B20" s="534"/>
      <c r="C20" s="535"/>
      <c r="D20" s="143"/>
      <c r="E20" s="478"/>
      <c r="F20" s="478"/>
      <c r="G20" s="478"/>
      <c r="H20" s="478"/>
      <c r="I20" s="478"/>
      <c r="J20" s="478"/>
      <c r="K20" s="479"/>
      <c r="L20" s="5"/>
    </row>
    <row r="21" spans="1:12" ht="30" customHeight="1">
      <c r="A21" s="26"/>
      <c r="B21" s="534"/>
      <c r="C21" s="535"/>
      <c r="D21" s="143"/>
      <c r="E21" s="478"/>
      <c r="F21" s="478"/>
      <c r="G21" s="478"/>
      <c r="H21" s="478"/>
      <c r="I21" s="478"/>
      <c r="J21" s="478"/>
      <c r="K21" s="479"/>
      <c r="L21" s="5"/>
    </row>
    <row r="22" spans="1:12" ht="30" customHeight="1">
      <c r="A22" s="26"/>
      <c r="B22" s="534"/>
      <c r="C22" s="535"/>
      <c r="D22" s="143"/>
      <c r="E22" s="478"/>
      <c r="F22" s="478"/>
      <c r="G22" s="478"/>
      <c r="H22" s="478"/>
      <c r="I22" s="478"/>
      <c r="J22" s="478"/>
      <c r="K22" s="479"/>
      <c r="L22" s="5"/>
    </row>
    <row r="23" spans="1:12" ht="30" customHeight="1">
      <c r="A23" s="26"/>
      <c r="B23" s="534"/>
      <c r="C23" s="535"/>
      <c r="D23" s="143"/>
      <c r="E23" s="478"/>
      <c r="F23" s="478"/>
      <c r="G23" s="478"/>
      <c r="H23" s="478"/>
      <c r="I23" s="478"/>
      <c r="J23" s="478"/>
      <c r="K23" s="479"/>
      <c r="L23" s="5"/>
    </row>
    <row r="24" spans="1:12" ht="22.5" customHeight="1">
      <c r="A24" s="26"/>
      <c r="B24" s="536"/>
      <c r="C24" s="537"/>
      <c r="D24" s="144"/>
      <c r="E24" s="484"/>
      <c r="F24" s="484"/>
      <c r="G24" s="484"/>
      <c r="H24" s="484"/>
      <c r="I24" s="484"/>
      <c r="J24" s="484"/>
      <c r="K24" s="485"/>
      <c r="L24" s="5"/>
    </row>
    <row r="25" spans="1:12" ht="14.25">
      <c r="A25" s="26"/>
      <c r="B25" s="5"/>
      <c r="C25" s="5"/>
      <c r="E25" s="5"/>
      <c r="F25" s="5"/>
      <c r="G25" s="5"/>
      <c r="H25" s="5"/>
      <c r="I25" s="5"/>
      <c r="J25" s="5"/>
      <c r="K25" s="5"/>
      <c r="L25" s="5"/>
    </row>
    <row r="26" spans="1:12" ht="14.25">
      <c r="A26" s="26"/>
      <c r="B26" s="16" t="s">
        <v>9</v>
      </c>
      <c r="C26" s="16"/>
      <c r="D26" s="125"/>
      <c r="E26" s="16"/>
      <c r="F26" s="16"/>
      <c r="G26" s="16"/>
      <c r="H26" s="16"/>
      <c r="I26" s="16"/>
      <c r="J26" s="16"/>
      <c r="K26" s="16"/>
      <c r="L26" s="5"/>
    </row>
    <row r="27" spans="1:12" ht="30" customHeight="1">
      <c r="A27" s="26"/>
      <c r="B27" s="435" t="s">
        <v>266</v>
      </c>
      <c r="C27" s="436"/>
      <c r="D27" s="436"/>
      <c r="E27" s="436"/>
      <c r="F27" s="436"/>
      <c r="G27" s="437"/>
      <c r="H27" s="435"/>
      <c r="I27" s="436"/>
      <c r="J27" s="436"/>
      <c r="K27" s="437"/>
      <c r="L27" s="5"/>
    </row>
    <row r="28" spans="1:12" ht="30" customHeight="1">
      <c r="A28" s="27"/>
      <c r="B28" s="438"/>
      <c r="C28" s="439"/>
      <c r="D28" s="439"/>
      <c r="E28" s="439"/>
      <c r="F28" s="439"/>
      <c r="G28" s="440"/>
      <c r="H28" s="438"/>
      <c r="I28" s="439"/>
      <c r="J28" s="439"/>
      <c r="K28" s="440"/>
      <c r="L28" s="5"/>
    </row>
    <row r="29" spans="1:12" ht="30" customHeight="1">
      <c r="A29" s="27"/>
      <c r="B29" s="438"/>
      <c r="C29" s="439"/>
      <c r="D29" s="439"/>
      <c r="E29" s="439"/>
      <c r="F29" s="439"/>
      <c r="G29" s="440"/>
      <c r="H29" s="438"/>
      <c r="I29" s="439"/>
      <c r="J29" s="439"/>
      <c r="K29" s="440"/>
      <c r="L29" s="5"/>
    </row>
    <row r="30" spans="1:12" ht="30" customHeight="1">
      <c r="A30" s="27"/>
      <c r="B30" s="438"/>
      <c r="C30" s="439"/>
      <c r="D30" s="439"/>
      <c r="E30" s="439"/>
      <c r="F30" s="439"/>
      <c r="G30" s="440"/>
      <c r="H30" s="438"/>
      <c r="I30" s="439"/>
      <c r="J30" s="439"/>
      <c r="K30" s="440"/>
      <c r="L30" s="5"/>
    </row>
    <row r="31" spans="1:12" ht="30" customHeight="1">
      <c r="A31" s="27"/>
      <c r="B31" s="444"/>
      <c r="C31" s="445"/>
      <c r="D31" s="445"/>
      <c r="E31" s="445"/>
      <c r="F31" s="445"/>
      <c r="G31" s="446"/>
      <c r="H31" s="444"/>
      <c r="I31" s="445"/>
      <c r="J31" s="445"/>
      <c r="K31" s="446"/>
      <c r="L31" s="5"/>
    </row>
    <row r="32" spans="1:12" ht="30" customHeight="1">
      <c r="A32" s="27"/>
      <c r="B32" s="447"/>
      <c r="C32" s="448"/>
      <c r="D32" s="448"/>
      <c r="E32" s="448"/>
      <c r="F32" s="448"/>
      <c r="G32" s="449"/>
      <c r="H32" s="447"/>
      <c r="I32" s="448"/>
      <c r="J32" s="448"/>
      <c r="K32" s="449"/>
      <c r="L32" s="5"/>
    </row>
    <row r="33" spans="1:11" ht="14.25">
      <c r="A33" s="27"/>
      <c r="B33" s="5"/>
      <c r="C33" s="5"/>
      <c r="E33" s="5"/>
      <c r="F33" s="5"/>
      <c r="G33" s="5"/>
      <c r="H33" s="5"/>
      <c r="I33" s="5"/>
      <c r="J33" s="5"/>
      <c r="K33" s="5"/>
    </row>
    <row r="34" spans="1:11" ht="14.25">
      <c r="A34" s="30"/>
      <c r="B34" s="5"/>
      <c r="C34" s="5"/>
      <c r="E34" s="5"/>
      <c r="F34" s="5"/>
      <c r="G34" s="5"/>
      <c r="H34" s="5"/>
      <c r="I34" s="5"/>
      <c r="J34" s="5"/>
      <c r="K34" s="5"/>
    </row>
    <row r="35" spans="1:11" ht="14.25">
      <c r="A35" s="28"/>
      <c r="B35" s="5"/>
      <c r="C35" s="5"/>
      <c r="E35" s="5"/>
      <c r="F35" s="5"/>
      <c r="G35" s="5"/>
      <c r="H35" s="5"/>
      <c r="I35" s="5"/>
      <c r="J35" s="5"/>
      <c r="K35" s="5"/>
    </row>
    <row r="36" spans="1:11" ht="14.25">
      <c r="A36" s="28"/>
      <c r="B36" s="5"/>
      <c r="C36" s="5"/>
      <c r="E36" s="5"/>
      <c r="F36" s="5"/>
      <c r="G36" s="5"/>
      <c r="H36" s="5"/>
      <c r="I36" s="5"/>
      <c r="J36" s="5"/>
      <c r="K36" s="5"/>
    </row>
    <row r="37" spans="1:11" ht="14.25">
      <c r="A37" s="28"/>
      <c r="B37" s="5"/>
      <c r="C37" s="5"/>
      <c r="E37" s="5"/>
      <c r="F37" s="5"/>
      <c r="G37" s="5"/>
      <c r="H37" s="5"/>
      <c r="I37" s="5"/>
      <c r="J37" s="5"/>
      <c r="K37" s="5"/>
    </row>
    <row r="38" spans="1:11" ht="14.25">
      <c r="A38" s="28"/>
      <c r="B38" s="5"/>
      <c r="C38" s="5"/>
      <c r="E38" s="5"/>
      <c r="F38" s="5"/>
      <c r="G38" s="5"/>
      <c r="H38" s="5"/>
      <c r="I38" s="5"/>
      <c r="J38" s="5"/>
      <c r="K38" s="5"/>
    </row>
    <row r="39" spans="1:11" ht="14.25">
      <c r="A39" s="28"/>
      <c r="B39" s="5"/>
      <c r="C39" s="5"/>
      <c r="E39" s="5"/>
      <c r="F39" s="5"/>
      <c r="G39" s="5"/>
      <c r="H39" s="5"/>
      <c r="I39" s="5"/>
      <c r="J39" s="5"/>
      <c r="K39" s="5"/>
    </row>
    <row r="40" spans="1:11" ht="14.25">
      <c r="A40" s="28"/>
      <c r="B40" s="5"/>
      <c r="C40" s="5"/>
      <c r="E40" s="5"/>
      <c r="F40" s="5"/>
      <c r="G40" s="5"/>
      <c r="H40" s="5"/>
      <c r="I40" s="5"/>
      <c r="J40" s="5"/>
      <c r="K40" s="5"/>
    </row>
    <row r="41" spans="1:11" ht="14.25">
      <c r="A41" s="28"/>
      <c r="B41" s="5"/>
      <c r="C41" s="5"/>
      <c r="E41" s="5"/>
      <c r="F41" s="5"/>
      <c r="G41" s="5"/>
      <c r="H41" s="5"/>
      <c r="I41" s="5"/>
      <c r="J41" s="5"/>
      <c r="K41" s="5"/>
    </row>
    <row r="42" spans="1:11" ht="14.25">
      <c r="A42" s="28"/>
      <c r="B42" s="5"/>
      <c r="C42" s="5"/>
      <c r="E42" s="5"/>
      <c r="F42" s="5"/>
      <c r="G42" s="5"/>
      <c r="H42" s="5"/>
      <c r="I42" s="5"/>
      <c r="J42" s="5"/>
      <c r="K42" s="5"/>
    </row>
    <row r="43" spans="1:11" ht="14.25">
      <c r="A43" s="28"/>
      <c r="B43" s="5"/>
      <c r="C43" s="5"/>
      <c r="E43" s="5"/>
      <c r="F43" s="5"/>
      <c r="G43" s="5"/>
      <c r="H43" s="5"/>
      <c r="I43" s="5"/>
      <c r="J43" s="5"/>
      <c r="K43" s="5"/>
    </row>
    <row r="44" spans="1:11" ht="14.25">
      <c r="A44" s="28"/>
      <c r="B44" s="5"/>
      <c r="C44" s="5"/>
      <c r="E44" s="5"/>
      <c r="F44" s="5"/>
      <c r="G44" s="5"/>
      <c r="H44" s="5"/>
      <c r="I44" s="5"/>
      <c r="J44" s="5"/>
      <c r="K44" s="5"/>
    </row>
    <row r="45" spans="1:11" ht="14.25">
      <c r="A45" s="28"/>
      <c r="B45" s="5"/>
      <c r="C45" s="5"/>
      <c r="E45" s="5"/>
      <c r="F45" s="5"/>
      <c r="G45" s="5"/>
      <c r="H45" s="5"/>
      <c r="I45" s="5"/>
      <c r="J45" s="5"/>
      <c r="K45" s="5"/>
    </row>
    <row r="46" spans="1:11" ht="14.25">
      <c r="A46" s="28"/>
      <c r="B46" s="5"/>
      <c r="C46" s="5"/>
      <c r="E46" s="5"/>
      <c r="F46" s="5"/>
      <c r="G46" s="5"/>
      <c r="H46" s="5"/>
      <c r="I46" s="5"/>
      <c r="J46" s="5"/>
      <c r="K46" s="5"/>
    </row>
    <row r="47" spans="1:11" ht="14.25">
      <c r="A47" s="28"/>
      <c r="B47" s="5"/>
      <c r="C47" s="5"/>
      <c r="E47" s="5"/>
      <c r="F47" s="5"/>
      <c r="G47" s="5"/>
      <c r="H47" s="5"/>
      <c r="I47" s="5"/>
      <c r="J47" s="5"/>
      <c r="K47" s="5"/>
    </row>
    <row r="48" spans="1:11">
      <c r="B48" s="5"/>
      <c r="C48" s="5"/>
      <c r="E48" s="5"/>
      <c r="F48" s="5"/>
      <c r="G48" s="5"/>
      <c r="H48" s="5"/>
      <c r="I48" s="5"/>
      <c r="J48" s="5"/>
      <c r="K48" s="5"/>
    </row>
    <row r="49" spans="2:11">
      <c r="B49" s="5"/>
      <c r="C49" s="5"/>
      <c r="E49" s="5"/>
      <c r="F49" s="5"/>
      <c r="G49" s="5"/>
      <c r="H49" s="5"/>
      <c r="I49" s="5"/>
      <c r="J49" s="5"/>
      <c r="K49" s="5"/>
    </row>
    <row r="50" spans="2:11">
      <c r="B50" s="5"/>
      <c r="C50" s="5"/>
      <c r="E50" s="5"/>
      <c r="F50" s="5"/>
      <c r="G50" s="5"/>
      <c r="H50" s="5"/>
      <c r="I50" s="5"/>
      <c r="J50" s="5"/>
      <c r="K50" s="5"/>
    </row>
    <row r="51" spans="2:11">
      <c r="B51" s="5"/>
      <c r="C51" s="5"/>
      <c r="E51" s="5"/>
      <c r="F51" s="5"/>
      <c r="G51" s="5"/>
      <c r="H51" s="5"/>
      <c r="I51" s="5"/>
      <c r="J51" s="5"/>
      <c r="K51" s="5"/>
    </row>
    <row r="52" spans="2:11">
      <c r="B52" s="5"/>
      <c r="C52" s="5"/>
      <c r="E52" s="5"/>
      <c r="F52" s="5"/>
      <c r="G52" s="5"/>
      <c r="H52" s="5"/>
      <c r="I52" s="5"/>
      <c r="J52" s="5"/>
      <c r="K52" s="5"/>
    </row>
    <row r="53" spans="2:11">
      <c r="B53" s="5"/>
      <c r="C53" s="5"/>
      <c r="E53" s="5"/>
      <c r="F53" s="5"/>
      <c r="G53" s="5"/>
      <c r="H53" s="5"/>
      <c r="I53" s="5"/>
      <c r="J53" s="5"/>
      <c r="K53" s="5"/>
    </row>
    <row r="54" spans="2:11">
      <c r="B54" s="5"/>
      <c r="C54" s="5"/>
      <c r="E54" s="5"/>
      <c r="F54" s="5"/>
      <c r="G54" s="5"/>
      <c r="H54" s="5"/>
      <c r="I54" s="5"/>
      <c r="J54" s="5"/>
      <c r="K54" s="5"/>
    </row>
    <row r="55" spans="2:11">
      <c r="B55" s="5"/>
      <c r="C55" s="5"/>
      <c r="E55" s="5"/>
      <c r="F55" s="5"/>
      <c r="G55" s="5"/>
      <c r="H55" s="5"/>
      <c r="I55" s="5"/>
      <c r="J55" s="5"/>
      <c r="K55" s="5"/>
    </row>
    <row r="56" spans="2:11">
      <c r="B56" s="5"/>
      <c r="C56" s="5"/>
      <c r="E56" s="5"/>
      <c r="F56" s="5"/>
      <c r="G56" s="5"/>
      <c r="H56" s="5"/>
      <c r="I56" s="5"/>
      <c r="J56" s="5"/>
      <c r="K56" s="5"/>
    </row>
    <row r="57" spans="2:11">
      <c r="B57" s="5"/>
      <c r="C57" s="5"/>
      <c r="E57" s="5"/>
      <c r="F57" s="5"/>
      <c r="G57" s="5"/>
      <c r="H57" s="5"/>
      <c r="I57" s="5"/>
      <c r="J57" s="5"/>
      <c r="K57" s="5"/>
    </row>
    <row r="58" spans="2:11">
      <c r="B58" s="5"/>
      <c r="C58" s="5"/>
      <c r="E58" s="5"/>
      <c r="F58" s="5"/>
      <c r="G58" s="5"/>
      <c r="H58" s="5"/>
      <c r="I58" s="5"/>
      <c r="J58" s="5"/>
      <c r="K58" s="5"/>
    </row>
    <row r="59" spans="2:11">
      <c r="B59" s="5"/>
      <c r="C59" s="5"/>
      <c r="E59" s="5"/>
      <c r="F59" s="5"/>
      <c r="G59" s="5"/>
      <c r="H59" s="5"/>
      <c r="I59" s="5"/>
      <c r="J59" s="5"/>
      <c r="K59" s="5"/>
    </row>
    <row r="60" spans="2:11">
      <c r="B60" s="5"/>
      <c r="C60" s="5"/>
      <c r="E60" s="5"/>
      <c r="F60" s="5"/>
      <c r="G60" s="5"/>
      <c r="H60" s="5"/>
      <c r="I60" s="5"/>
      <c r="J60" s="5"/>
      <c r="K60" s="5"/>
    </row>
    <row r="61" spans="2:11">
      <c r="B61" s="5"/>
      <c r="C61" s="5"/>
      <c r="E61" s="5"/>
      <c r="F61" s="5"/>
      <c r="G61" s="5"/>
      <c r="H61" s="5"/>
      <c r="I61" s="5"/>
      <c r="J61" s="5"/>
      <c r="K61" s="5"/>
    </row>
    <row r="62" spans="2:11">
      <c r="B62" s="5"/>
      <c r="C62" s="5"/>
      <c r="E62" s="5"/>
      <c r="F62" s="5"/>
      <c r="G62" s="5"/>
      <c r="H62" s="5"/>
      <c r="I62" s="5"/>
      <c r="J62" s="5"/>
      <c r="K62" s="5"/>
    </row>
    <row r="63" spans="2:11">
      <c r="B63" s="5"/>
      <c r="C63" s="5"/>
      <c r="E63" s="5"/>
      <c r="F63" s="5"/>
      <c r="G63" s="5"/>
      <c r="H63" s="5"/>
      <c r="I63" s="5"/>
      <c r="J63" s="5"/>
      <c r="K63" s="5"/>
    </row>
    <row r="64" spans="2:11">
      <c r="B64" s="5"/>
      <c r="C64" s="5"/>
      <c r="E64" s="5"/>
      <c r="F64" s="5"/>
      <c r="G64" s="5"/>
      <c r="H64" s="5"/>
      <c r="I64" s="5"/>
      <c r="J64" s="5"/>
      <c r="K64" s="5"/>
    </row>
    <row r="65" spans="2:11">
      <c r="B65" s="5"/>
      <c r="C65" s="5"/>
      <c r="E65" s="5"/>
      <c r="F65" s="5"/>
      <c r="G65" s="5"/>
      <c r="H65" s="5"/>
      <c r="I65" s="5"/>
      <c r="J65" s="5"/>
      <c r="K65" s="5"/>
    </row>
    <row r="66" spans="2:11">
      <c r="B66" s="5"/>
      <c r="C66" s="5"/>
      <c r="E66" s="5"/>
      <c r="F66" s="5"/>
      <c r="G66" s="5"/>
      <c r="H66" s="5"/>
      <c r="I66" s="5"/>
      <c r="J66" s="5"/>
      <c r="K66" s="5"/>
    </row>
    <row r="67" spans="2:11">
      <c r="B67" s="5"/>
      <c r="C67" s="5"/>
      <c r="E67" s="5"/>
      <c r="F67" s="5"/>
      <c r="G67" s="5"/>
      <c r="H67" s="5"/>
      <c r="I67" s="5"/>
      <c r="J67" s="5"/>
      <c r="K67" s="5"/>
    </row>
    <row r="68" spans="2:11">
      <c r="B68" s="5"/>
      <c r="C68" s="5"/>
      <c r="E68" s="5"/>
      <c r="F68" s="5"/>
      <c r="G68" s="5"/>
      <c r="H68" s="5"/>
      <c r="I68" s="5"/>
      <c r="J68" s="5"/>
      <c r="K68" s="5"/>
    </row>
    <row r="69" spans="2:11">
      <c r="B69" s="5"/>
      <c r="C69" s="5"/>
      <c r="E69" s="5"/>
      <c r="F69" s="5"/>
      <c r="G69" s="5"/>
      <c r="H69" s="5"/>
      <c r="I69" s="5"/>
      <c r="J69" s="5"/>
      <c r="K69" s="5"/>
    </row>
    <row r="70" spans="2:11">
      <c r="B70" s="5"/>
      <c r="C70" s="5"/>
      <c r="E70" s="5"/>
      <c r="F70" s="5"/>
      <c r="G70" s="5"/>
      <c r="H70" s="5"/>
      <c r="I70" s="5"/>
      <c r="J70" s="5"/>
      <c r="K70" s="5"/>
    </row>
    <row r="71" spans="2:11">
      <c r="B71" s="5"/>
      <c r="C71" s="5"/>
      <c r="E71" s="5"/>
      <c r="F71" s="5"/>
      <c r="G71" s="5"/>
      <c r="H71" s="5"/>
      <c r="I71" s="5"/>
      <c r="J71" s="5"/>
      <c r="K71" s="5"/>
    </row>
    <row r="72" spans="2:11">
      <c r="B72" s="5"/>
      <c r="C72" s="5"/>
      <c r="E72" s="5"/>
      <c r="F72" s="5"/>
      <c r="G72" s="5"/>
      <c r="H72" s="5"/>
      <c r="I72" s="5"/>
      <c r="J72" s="5"/>
      <c r="K72" s="5"/>
    </row>
    <row r="73" spans="2:11">
      <c r="B73" s="5"/>
      <c r="C73" s="5"/>
      <c r="E73" s="5"/>
      <c r="F73" s="5"/>
      <c r="G73" s="5"/>
      <c r="H73" s="5"/>
      <c r="I73" s="5"/>
      <c r="J73" s="5"/>
      <c r="K73" s="5"/>
    </row>
    <row r="74" spans="2:11">
      <c r="B74" s="5"/>
      <c r="C74" s="5"/>
      <c r="E74" s="5"/>
      <c r="F74" s="5"/>
      <c r="G74" s="5"/>
      <c r="H74" s="5"/>
      <c r="I74" s="5"/>
      <c r="J74" s="5"/>
      <c r="K74" s="5"/>
    </row>
    <row r="75" spans="2:11">
      <c r="B75" s="5"/>
      <c r="C75" s="5"/>
      <c r="E75" s="5"/>
      <c r="F75" s="5"/>
      <c r="G75" s="5"/>
      <c r="H75" s="5"/>
      <c r="I75" s="5"/>
      <c r="J75" s="5"/>
      <c r="K75" s="5"/>
    </row>
    <row r="76" spans="2:11">
      <c r="B76" s="5"/>
      <c r="C76" s="5"/>
      <c r="E76" s="5"/>
      <c r="F76" s="5"/>
      <c r="G76" s="5"/>
      <c r="H76" s="5"/>
      <c r="I76" s="5"/>
      <c r="J76" s="5"/>
      <c r="K76" s="5"/>
    </row>
    <row r="77" spans="2:11">
      <c r="B77" s="5"/>
      <c r="C77" s="5"/>
      <c r="E77" s="5"/>
      <c r="F77" s="5"/>
      <c r="G77" s="5"/>
      <c r="H77" s="5"/>
      <c r="I77" s="5"/>
      <c r="J77" s="5"/>
      <c r="K77" s="5"/>
    </row>
    <row r="78" spans="2:11">
      <c r="B78" s="5"/>
      <c r="C78" s="5"/>
      <c r="E78" s="5"/>
      <c r="F78" s="5"/>
      <c r="G78" s="5"/>
      <c r="H78" s="5"/>
      <c r="I78" s="5"/>
      <c r="J78" s="5"/>
      <c r="K78" s="5"/>
    </row>
    <row r="79" spans="2:11">
      <c r="B79" s="5"/>
      <c r="C79" s="5"/>
      <c r="E79" s="5"/>
      <c r="F79" s="5"/>
      <c r="G79" s="5"/>
      <c r="H79" s="5"/>
      <c r="I79" s="5"/>
      <c r="J79" s="5"/>
      <c r="K79" s="5"/>
    </row>
    <row r="80" spans="2:11">
      <c r="B80" s="5"/>
      <c r="C80" s="5"/>
      <c r="E80" s="5"/>
      <c r="F80" s="5"/>
      <c r="G80" s="5"/>
      <c r="H80" s="5"/>
      <c r="I80" s="5"/>
      <c r="J80" s="5"/>
      <c r="K80" s="5"/>
    </row>
    <row r="81" spans="2:11">
      <c r="B81" s="5"/>
      <c r="C81" s="5"/>
      <c r="E81" s="5"/>
      <c r="F81" s="5"/>
      <c r="G81" s="5"/>
      <c r="H81" s="5"/>
      <c r="I81" s="5"/>
      <c r="J81" s="5"/>
      <c r="K81" s="5"/>
    </row>
    <row r="82" spans="2:11">
      <c r="B82" s="5"/>
      <c r="C82" s="5"/>
      <c r="E82" s="5"/>
      <c r="F82" s="5"/>
      <c r="G82" s="5"/>
      <c r="H82" s="5"/>
      <c r="I82" s="5"/>
      <c r="J82" s="5"/>
      <c r="K82" s="5"/>
    </row>
    <row r="83" spans="2:11">
      <c r="B83" s="5"/>
      <c r="C83" s="5"/>
      <c r="E83" s="5"/>
      <c r="F83" s="5"/>
      <c r="G83" s="5"/>
      <c r="H83" s="5"/>
      <c r="I83" s="5"/>
      <c r="J83" s="5"/>
      <c r="K83" s="5"/>
    </row>
    <row r="84" spans="2:11">
      <c r="B84" s="5"/>
      <c r="C84" s="5"/>
      <c r="E84" s="5"/>
      <c r="F84" s="5"/>
      <c r="G84" s="5"/>
      <c r="H84" s="5"/>
      <c r="I84" s="5"/>
      <c r="J84" s="5"/>
      <c r="K84" s="5"/>
    </row>
    <row r="85" spans="2:11">
      <c r="B85" s="5"/>
      <c r="C85" s="5"/>
      <c r="E85" s="5"/>
      <c r="F85" s="5"/>
      <c r="G85" s="5"/>
      <c r="H85" s="5"/>
      <c r="I85" s="5"/>
      <c r="J85" s="5"/>
      <c r="K85" s="5"/>
    </row>
    <row r="86" spans="2:11">
      <c r="B86" s="5"/>
      <c r="C86" s="5"/>
      <c r="E86" s="5"/>
      <c r="F86" s="5"/>
      <c r="G86" s="5"/>
      <c r="H86" s="5"/>
      <c r="I86" s="5"/>
      <c r="J86" s="5"/>
      <c r="K86" s="5"/>
    </row>
    <row r="87" spans="2:11">
      <c r="B87" s="5"/>
      <c r="C87" s="5"/>
      <c r="E87" s="5"/>
      <c r="F87" s="5"/>
      <c r="G87" s="5"/>
      <c r="H87" s="5"/>
      <c r="I87" s="5"/>
      <c r="J87" s="5"/>
      <c r="K87" s="5"/>
    </row>
    <row r="88" spans="2:11">
      <c r="B88" s="5"/>
      <c r="C88" s="5"/>
      <c r="E88" s="5"/>
      <c r="F88" s="5"/>
      <c r="G88" s="5"/>
      <c r="H88" s="5"/>
      <c r="I88" s="5"/>
      <c r="J88" s="5"/>
      <c r="K88" s="5"/>
    </row>
    <row r="89" spans="2:11">
      <c r="B89" s="5"/>
      <c r="C89" s="5"/>
      <c r="E89" s="5"/>
      <c r="F89" s="5"/>
      <c r="G89" s="5"/>
      <c r="H89" s="5"/>
      <c r="I89" s="5"/>
      <c r="J89" s="5"/>
      <c r="K89" s="5"/>
    </row>
    <row r="90" spans="2:11">
      <c r="B90" s="5"/>
      <c r="C90" s="5"/>
      <c r="E90" s="5"/>
      <c r="F90" s="5"/>
      <c r="G90" s="5"/>
      <c r="H90" s="5"/>
      <c r="I90" s="5"/>
      <c r="J90" s="5"/>
      <c r="K90" s="5"/>
    </row>
    <row r="91" spans="2:11">
      <c r="B91" s="5"/>
      <c r="C91" s="5"/>
      <c r="E91" s="5"/>
      <c r="F91" s="5"/>
      <c r="G91" s="5"/>
      <c r="H91" s="5"/>
      <c r="I91" s="5"/>
      <c r="J91" s="5"/>
      <c r="K91" s="5"/>
    </row>
    <row r="92" spans="2:11">
      <c r="B92" s="5"/>
      <c r="C92" s="5"/>
      <c r="E92" s="5"/>
      <c r="F92" s="5"/>
      <c r="G92" s="5"/>
      <c r="H92" s="5"/>
      <c r="I92" s="5"/>
      <c r="J92" s="5"/>
      <c r="K92" s="5"/>
    </row>
    <row r="93" spans="2:11">
      <c r="B93" s="5"/>
      <c r="C93" s="5"/>
      <c r="E93" s="5"/>
      <c r="F93" s="5"/>
      <c r="G93" s="5"/>
      <c r="H93" s="5"/>
      <c r="I93" s="5"/>
      <c r="J93" s="5"/>
      <c r="K93" s="5"/>
    </row>
    <row r="94" spans="2:11">
      <c r="B94" s="5"/>
      <c r="C94" s="5"/>
      <c r="E94" s="5"/>
      <c r="F94" s="5"/>
      <c r="G94" s="5"/>
      <c r="H94" s="5"/>
      <c r="I94" s="5"/>
      <c r="J94" s="5"/>
      <c r="K94" s="5"/>
    </row>
    <row r="95" spans="2:11">
      <c r="B95" s="5"/>
      <c r="C95" s="5"/>
      <c r="E95" s="5"/>
      <c r="F95" s="5"/>
      <c r="G95" s="5"/>
      <c r="H95" s="5"/>
      <c r="I95" s="5"/>
      <c r="J95" s="5"/>
      <c r="K95" s="5"/>
    </row>
    <row r="96" spans="2:11">
      <c r="B96" s="5"/>
      <c r="C96" s="5"/>
      <c r="E96" s="5"/>
      <c r="F96" s="5"/>
      <c r="G96" s="5"/>
      <c r="H96" s="5"/>
      <c r="I96" s="5"/>
      <c r="J96" s="5"/>
      <c r="K96" s="5"/>
    </row>
    <row r="97" spans="2:11">
      <c r="B97" s="5"/>
      <c r="C97" s="5"/>
      <c r="E97" s="5"/>
      <c r="F97" s="5"/>
      <c r="G97" s="5"/>
      <c r="H97" s="5"/>
      <c r="I97" s="5"/>
      <c r="J97" s="5"/>
      <c r="K97" s="5"/>
    </row>
    <row r="98" spans="2:11">
      <c r="B98" s="5"/>
      <c r="C98" s="5"/>
      <c r="E98" s="5"/>
      <c r="F98" s="5"/>
      <c r="G98" s="5"/>
      <c r="H98" s="5"/>
      <c r="I98" s="5"/>
      <c r="J98" s="5"/>
      <c r="K98" s="5"/>
    </row>
    <row r="99" spans="2:11">
      <c r="B99" s="5"/>
      <c r="C99" s="5"/>
      <c r="E99" s="5"/>
      <c r="F99" s="5"/>
      <c r="G99" s="5"/>
      <c r="H99" s="5"/>
      <c r="I99" s="5"/>
      <c r="J99" s="5"/>
      <c r="K99" s="5"/>
    </row>
    <row r="100" spans="2:11">
      <c r="B100" s="5"/>
      <c r="C100" s="5"/>
      <c r="E100" s="5"/>
      <c r="F100" s="5"/>
      <c r="G100" s="5"/>
      <c r="H100" s="5"/>
      <c r="I100" s="5"/>
      <c r="J100" s="5"/>
      <c r="K100" s="5"/>
    </row>
    <row r="101" spans="2:11">
      <c r="B101" s="5"/>
      <c r="C101" s="5"/>
      <c r="E101" s="5"/>
      <c r="F101" s="5"/>
      <c r="G101" s="5"/>
      <c r="H101" s="5"/>
      <c r="I101" s="5"/>
      <c r="J101" s="5"/>
      <c r="K101" s="5"/>
    </row>
    <row r="102" spans="2:11">
      <c r="B102" s="5"/>
      <c r="C102" s="5"/>
      <c r="E102" s="5"/>
      <c r="F102" s="5"/>
      <c r="G102" s="5"/>
      <c r="H102" s="5"/>
      <c r="I102" s="5"/>
      <c r="J102" s="5"/>
      <c r="K102" s="5"/>
    </row>
    <row r="103" spans="2:11">
      <c r="B103" s="5"/>
      <c r="C103" s="5"/>
      <c r="E103" s="5"/>
      <c r="F103" s="5"/>
      <c r="G103" s="5"/>
      <c r="H103" s="5"/>
      <c r="I103" s="5"/>
      <c r="J103" s="5"/>
      <c r="K103" s="5"/>
    </row>
    <row r="104" spans="2:11">
      <c r="B104" s="5"/>
      <c r="C104" s="5"/>
      <c r="E104" s="5"/>
      <c r="F104" s="5"/>
      <c r="G104" s="5"/>
      <c r="H104" s="5"/>
      <c r="I104" s="5"/>
      <c r="J104" s="5"/>
      <c r="K104" s="5"/>
    </row>
    <row r="105" spans="2:11">
      <c r="B105" s="5"/>
      <c r="C105" s="5"/>
      <c r="E105" s="5"/>
      <c r="F105" s="5"/>
      <c r="G105" s="5"/>
      <c r="H105" s="5"/>
      <c r="I105" s="5"/>
      <c r="J105" s="5"/>
      <c r="K105" s="5"/>
    </row>
    <row r="106" spans="2:11">
      <c r="B106" s="5"/>
      <c r="C106" s="5"/>
      <c r="E106" s="5"/>
      <c r="F106" s="5"/>
      <c r="G106" s="5"/>
      <c r="H106" s="5"/>
      <c r="I106" s="5"/>
      <c r="J106" s="5"/>
      <c r="K106" s="5"/>
    </row>
    <row r="107" spans="2:11">
      <c r="B107" s="5"/>
      <c r="C107" s="5"/>
      <c r="E107" s="5"/>
      <c r="F107" s="5"/>
      <c r="G107" s="5"/>
      <c r="H107" s="5"/>
      <c r="I107" s="5"/>
      <c r="J107" s="5"/>
      <c r="K107" s="5"/>
    </row>
    <row r="108" spans="2:11">
      <c r="B108" s="5"/>
      <c r="C108" s="5"/>
      <c r="E108" s="5"/>
      <c r="F108" s="5"/>
      <c r="G108" s="5"/>
      <c r="H108" s="5"/>
      <c r="I108" s="5"/>
      <c r="J108" s="5"/>
      <c r="K108" s="5"/>
    </row>
    <row r="109" spans="2:11">
      <c r="B109" s="5"/>
      <c r="C109" s="5"/>
      <c r="E109" s="5"/>
      <c r="F109" s="5"/>
      <c r="G109" s="5"/>
      <c r="H109" s="5"/>
      <c r="I109" s="5"/>
      <c r="J109" s="5"/>
      <c r="K109" s="5"/>
    </row>
    <row r="110" spans="2:11">
      <c r="B110" s="5"/>
      <c r="C110" s="5"/>
      <c r="E110" s="5"/>
      <c r="F110" s="5"/>
      <c r="G110" s="5"/>
      <c r="H110" s="5"/>
      <c r="I110" s="5"/>
      <c r="J110" s="5"/>
      <c r="K110" s="5"/>
    </row>
    <row r="111" spans="2:11">
      <c r="B111" s="5"/>
      <c r="C111" s="5"/>
      <c r="E111" s="5"/>
      <c r="F111" s="5"/>
      <c r="G111" s="5"/>
      <c r="H111" s="5"/>
      <c r="I111" s="5"/>
      <c r="J111" s="5"/>
      <c r="K111" s="5"/>
    </row>
    <row r="112" spans="2:11">
      <c r="B112" s="5"/>
      <c r="C112" s="5"/>
      <c r="E112" s="5"/>
      <c r="F112" s="5"/>
      <c r="G112" s="5"/>
      <c r="H112" s="5"/>
      <c r="I112" s="5"/>
      <c r="J112" s="5"/>
      <c r="K112" s="5"/>
    </row>
    <row r="113" spans="2:11">
      <c r="B113" s="5"/>
      <c r="C113" s="5"/>
      <c r="E113" s="5"/>
      <c r="F113" s="5"/>
      <c r="G113" s="5"/>
      <c r="H113" s="5"/>
      <c r="I113" s="5"/>
      <c r="J113" s="5"/>
      <c r="K113" s="5"/>
    </row>
    <row r="114" spans="2:11">
      <c r="B114" s="5"/>
      <c r="C114" s="5"/>
      <c r="E114" s="5"/>
      <c r="F114" s="5"/>
      <c r="G114" s="5"/>
      <c r="H114" s="5"/>
      <c r="I114" s="5"/>
      <c r="J114" s="5"/>
      <c r="K114" s="5"/>
    </row>
    <row r="115" spans="2:11">
      <c r="B115" s="5"/>
      <c r="C115" s="5"/>
      <c r="E115" s="5"/>
      <c r="F115" s="5"/>
      <c r="G115" s="5"/>
      <c r="H115" s="5"/>
      <c r="I115" s="5"/>
      <c r="J115" s="5"/>
      <c r="K115" s="5"/>
    </row>
    <row r="116" spans="2:11">
      <c r="B116" s="5"/>
      <c r="C116" s="5"/>
      <c r="E116" s="5"/>
      <c r="F116" s="5"/>
      <c r="G116" s="5"/>
      <c r="H116" s="5"/>
      <c r="I116" s="5"/>
      <c r="J116" s="5"/>
      <c r="K116" s="5"/>
    </row>
    <row r="117" spans="2:11">
      <c r="B117" s="5"/>
      <c r="C117" s="5"/>
      <c r="E117" s="5"/>
      <c r="F117" s="5"/>
      <c r="G117" s="5"/>
      <c r="H117" s="5"/>
      <c r="I117" s="5"/>
      <c r="J117" s="5"/>
      <c r="K117" s="5"/>
    </row>
    <row r="118" spans="2:11">
      <c r="B118" s="5"/>
      <c r="C118" s="5"/>
      <c r="E118" s="5"/>
      <c r="F118" s="5"/>
      <c r="G118" s="5"/>
      <c r="H118" s="5"/>
      <c r="I118" s="5"/>
      <c r="J118" s="5"/>
      <c r="K118" s="5"/>
    </row>
    <row r="119" spans="2:11">
      <c r="B119" s="5"/>
      <c r="C119" s="5"/>
      <c r="E119" s="5"/>
      <c r="F119" s="5"/>
      <c r="G119" s="5"/>
      <c r="H119" s="5"/>
      <c r="I119" s="5"/>
      <c r="J119" s="5"/>
      <c r="K119" s="5"/>
    </row>
    <row r="120" spans="2:11">
      <c r="B120" s="5"/>
      <c r="C120" s="5"/>
      <c r="E120" s="5"/>
      <c r="F120" s="5"/>
      <c r="G120" s="5"/>
      <c r="H120" s="5"/>
      <c r="I120" s="5"/>
      <c r="J120" s="5"/>
      <c r="K120" s="5"/>
    </row>
    <row r="121" spans="2:11">
      <c r="B121" s="5"/>
      <c r="C121" s="5"/>
      <c r="E121" s="5"/>
      <c r="F121" s="5"/>
      <c r="G121" s="5"/>
      <c r="H121" s="5"/>
      <c r="I121" s="5"/>
      <c r="J121" s="5"/>
      <c r="K121" s="5"/>
    </row>
    <row r="122" spans="2:11">
      <c r="B122" s="5"/>
      <c r="C122" s="5"/>
      <c r="E122" s="5"/>
      <c r="F122" s="5"/>
      <c r="G122" s="5"/>
      <c r="H122" s="5"/>
      <c r="I122" s="5"/>
      <c r="J122" s="5"/>
      <c r="K122" s="5"/>
    </row>
    <row r="123" spans="2:11">
      <c r="B123" s="5"/>
      <c r="C123" s="5"/>
      <c r="E123" s="5"/>
      <c r="F123" s="5"/>
      <c r="G123" s="5"/>
      <c r="H123" s="5"/>
      <c r="I123" s="5"/>
      <c r="J123" s="5"/>
      <c r="K123" s="5"/>
    </row>
    <row r="124" spans="2:11">
      <c r="B124" s="5"/>
      <c r="C124" s="5"/>
      <c r="E124" s="5"/>
      <c r="F124" s="5"/>
      <c r="G124" s="5"/>
      <c r="H124" s="5"/>
      <c r="I124" s="5"/>
      <c r="J124" s="5"/>
      <c r="K124" s="5"/>
    </row>
    <row r="125" spans="2:11">
      <c r="B125" s="5"/>
      <c r="C125" s="5"/>
      <c r="E125" s="5"/>
      <c r="F125" s="5"/>
      <c r="G125" s="5"/>
      <c r="H125" s="5"/>
      <c r="I125" s="5"/>
      <c r="J125" s="5"/>
      <c r="K125" s="5"/>
    </row>
    <row r="126" spans="2:11">
      <c r="B126" s="5"/>
      <c r="C126" s="5"/>
      <c r="E126" s="5"/>
      <c r="F126" s="5"/>
      <c r="G126" s="5"/>
      <c r="H126" s="5"/>
      <c r="I126" s="5"/>
      <c r="J126" s="5"/>
      <c r="K126" s="5"/>
    </row>
    <row r="127" spans="2:11">
      <c r="B127" s="5"/>
      <c r="C127" s="5"/>
      <c r="E127" s="5"/>
      <c r="F127" s="5"/>
      <c r="G127" s="5"/>
      <c r="H127" s="5"/>
      <c r="I127" s="5"/>
      <c r="J127" s="5"/>
      <c r="K127" s="5"/>
    </row>
    <row r="128" spans="2:11">
      <c r="B128" s="5"/>
      <c r="C128" s="5"/>
      <c r="E128" s="5"/>
      <c r="F128" s="5"/>
      <c r="G128" s="5"/>
      <c r="H128" s="5"/>
      <c r="I128" s="5"/>
      <c r="J128" s="5"/>
      <c r="K128" s="5"/>
    </row>
    <row r="129" spans="2:11">
      <c r="B129" s="5"/>
      <c r="C129" s="5"/>
      <c r="E129" s="5"/>
      <c r="F129" s="5"/>
      <c r="G129" s="5"/>
      <c r="H129" s="5"/>
      <c r="I129" s="5"/>
      <c r="J129" s="5"/>
      <c r="K129" s="5"/>
    </row>
    <row r="130" spans="2:11">
      <c r="B130" s="5"/>
      <c r="C130" s="5"/>
      <c r="E130" s="5"/>
      <c r="F130" s="5"/>
      <c r="G130" s="5"/>
      <c r="H130" s="5"/>
      <c r="I130" s="5"/>
      <c r="J130" s="5"/>
      <c r="K130" s="5"/>
    </row>
    <row r="131" spans="2:11">
      <c r="B131" s="5"/>
      <c r="C131" s="5"/>
      <c r="E131" s="5"/>
      <c r="F131" s="5"/>
      <c r="G131" s="5"/>
      <c r="H131" s="5"/>
      <c r="I131" s="5"/>
      <c r="J131" s="5"/>
      <c r="K131" s="5"/>
    </row>
    <row r="132" spans="2:11">
      <c r="B132" s="5"/>
      <c r="C132" s="5"/>
      <c r="E132" s="5"/>
      <c r="F132" s="5"/>
      <c r="G132" s="5"/>
      <c r="H132" s="5"/>
      <c r="I132" s="5"/>
      <c r="J132" s="5"/>
      <c r="K132" s="5"/>
    </row>
    <row r="133" spans="2:11">
      <c r="B133" s="5"/>
      <c r="C133" s="5"/>
      <c r="E133" s="5"/>
      <c r="F133" s="5"/>
      <c r="G133" s="5"/>
      <c r="H133" s="5"/>
      <c r="I133" s="5"/>
      <c r="J133" s="5"/>
      <c r="K133" s="5"/>
    </row>
    <row r="134" spans="2:11">
      <c r="B134" s="5"/>
      <c r="C134" s="5"/>
      <c r="E134" s="5"/>
      <c r="F134" s="5"/>
      <c r="G134" s="5"/>
      <c r="H134" s="5"/>
      <c r="I134" s="5"/>
      <c r="J134" s="5"/>
      <c r="K134" s="5"/>
    </row>
    <row r="135" spans="2:11">
      <c r="B135" s="5"/>
      <c r="C135" s="5"/>
      <c r="E135" s="5"/>
      <c r="F135" s="5"/>
      <c r="G135" s="5"/>
      <c r="H135" s="5"/>
      <c r="I135" s="5"/>
      <c r="J135" s="5"/>
      <c r="K135" s="5"/>
    </row>
    <row r="136" spans="2:11">
      <c r="B136" s="5"/>
      <c r="C136" s="5"/>
      <c r="E136" s="5"/>
      <c r="F136" s="5"/>
      <c r="G136" s="5"/>
      <c r="H136" s="5"/>
      <c r="I136" s="5"/>
      <c r="J136" s="5"/>
      <c r="K136" s="5"/>
    </row>
    <row r="137" spans="2:11">
      <c r="B137" s="5"/>
      <c r="C137" s="5"/>
      <c r="E137" s="5"/>
      <c r="F137" s="5"/>
      <c r="G137" s="5"/>
      <c r="H137" s="5"/>
      <c r="I137" s="5"/>
      <c r="J137" s="5"/>
      <c r="K137" s="5"/>
    </row>
    <row r="138" spans="2:11">
      <c r="B138" s="5"/>
      <c r="C138" s="5"/>
      <c r="E138" s="5"/>
      <c r="F138" s="5"/>
      <c r="G138" s="5"/>
      <c r="H138" s="5"/>
      <c r="I138" s="5"/>
      <c r="J138" s="5"/>
      <c r="K138" s="5"/>
    </row>
    <row r="139" spans="2:11">
      <c r="B139" s="5"/>
      <c r="C139" s="5"/>
      <c r="E139" s="5"/>
      <c r="F139" s="5"/>
      <c r="G139" s="5"/>
      <c r="H139" s="5"/>
      <c r="I139" s="5"/>
      <c r="J139" s="5"/>
      <c r="K139" s="5"/>
    </row>
    <row r="140" spans="2:11">
      <c r="B140" s="5"/>
      <c r="C140" s="5"/>
      <c r="E140" s="5"/>
      <c r="F140" s="5"/>
      <c r="G140" s="5"/>
      <c r="H140" s="5"/>
      <c r="I140" s="5"/>
      <c r="J140" s="5"/>
      <c r="K140" s="5"/>
    </row>
    <row r="141" spans="2:11">
      <c r="B141" s="5"/>
      <c r="C141" s="5"/>
      <c r="E141" s="5"/>
      <c r="F141" s="5"/>
      <c r="G141" s="5"/>
      <c r="H141" s="5"/>
      <c r="I141" s="5"/>
      <c r="J141" s="5"/>
      <c r="K141" s="5"/>
    </row>
    <row r="142" spans="2:11">
      <c r="B142" s="5"/>
      <c r="C142" s="5"/>
      <c r="E142" s="5"/>
      <c r="F142" s="5"/>
      <c r="G142" s="5"/>
      <c r="H142" s="5"/>
      <c r="I142" s="5"/>
      <c r="J142" s="5"/>
      <c r="K142" s="5"/>
    </row>
    <row r="143" spans="2:11">
      <c r="B143" s="5"/>
      <c r="C143" s="5"/>
      <c r="E143" s="5"/>
      <c r="F143" s="5"/>
      <c r="G143" s="5"/>
      <c r="H143" s="5"/>
      <c r="I143" s="5"/>
      <c r="J143" s="5"/>
      <c r="K143" s="5"/>
    </row>
    <row r="144" spans="2:11">
      <c r="B144" s="5"/>
      <c r="C144" s="5"/>
      <c r="E144" s="5"/>
      <c r="F144" s="5"/>
      <c r="G144" s="5"/>
      <c r="H144" s="5"/>
      <c r="I144" s="5"/>
      <c r="J144" s="5"/>
      <c r="K144" s="5"/>
    </row>
    <row r="145" spans="2:11">
      <c r="B145" s="5"/>
      <c r="C145" s="5"/>
      <c r="E145" s="5"/>
      <c r="F145" s="5"/>
      <c r="G145" s="5"/>
      <c r="H145" s="5"/>
      <c r="I145" s="5"/>
      <c r="J145" s="5"/>
      <c r="K145" s="5"/>
    </row>
    <row r="146" spans="2:11">
      <c r="B146" s="5"/>
      <c r="C146" s="5"/>
      <c r="E146" s="5"/>
      <c r="F146" s="5"/>
      <c r="G146" s="5"/>
      <c r="H146" s="5"/>
      <c r="I146" s="5"/>
      <c r="J146" s="5"/>
      <c r="K146" s="5"/>
    </row>
    <row r="147" spans="2:11">
      <c r="B147" s="5"/>
      <c r="C147" s="5"/>
      <c r="E147" s="5"/>
      <c r="F147" s="5"/>
      <c r="G147" s="5"/>
      <c r="H147" s="5"/>
      <c r="I147" s="5"/>
      <c r="J147" s="5"/>
      <c r="K147" s="5"/>
    </row>
    <row r="148" spans="2:11">
      <c r="B148" s="5"/>
      <c r="C148" s="5"/>
      <c r="E148" s="5"/>
      <c r="F148" s="5"/>
      <c r="G148" s="5"/>
      <c r="H148" s="5"/>
      <c r="I148" s="5"/>
      <c r="J148" s="5"/>
      <c r="K148" s="5"/>
    </row>
    <row r="149" spans="2:11">
      <c r="B149" s="5"/>
      <c r="C149" s="5"/>
      <c r="E149" s="5"/>
      <c r="F149" s="5"/>
      <c r="G149" s="5"/>
      <c r="H149" s="5"/>
      <c r="I149" s="5"/>
      <c r="J149" s="5"/>
      <c r="K149" s="5"/>
    </row>
    <row r="150" spans="2:11">
      <c r="B150" s="5"/>
      <c r="C150" s="5"/>
      <c r="E150" s="5"/>
      <c r="F150" s="5"/>
      <c r="G150" s="5"/>
      <c r="H150" s="5"/>
      <c r="I150" s="5"/>
      <c r="J150" s="5"/>
      <c r="K150" s="5"/>
    </row>
    <row r="151" spans="2:11">
      <c r="B151" s="5"/>
      <c r="C151" s="5"/>
      <c r="E151" s="5"/>
      <c r="F151" s="5"/>
      <c r="G151" s="5"/>
      <c r="H151" s="5"/>
      <c r="I151" s="5"/>
      <c r="J151" s="5"/>
      <c r="K151" s="5"/>
    </row>
    <row r="152" spans="2:11">
      <c r="B152" s="5"/>
      <c r="C152" s="5"/>
      <c r="E152" s="5"/>
      <c r="F152" s="5"/>
      <c r="G152" s="5"/>
      <c r="H152" s="5"/>
      <c r="I152" s="5"/>
      <c r="J152" s="5"/>
      <c r="K152" s="5"/>
    </row>
    <row r="153" spans="2:11">
      <c r="B153" s="5"/>
      <c r="C153" s="5"/>
      <c r="E153" s="5"/>
      <c r="F153" s="5"/>
      <c r="G153" s="5"/>
      <c r="H153" s="5"/>
      <c r="I153" s="5"/>
      <c r="J153" s="5"/>
      <c r="K153" s="5"/>
    </row>
    <row r="154" spans="2:11">
      <c r="B154" s="5"/>
      <c r="C154" s="5"/>
      <c r="E154" s="5"/>
      <c r="F154" s="5"/>
      <c r="G154" s="5"/>
      <c r="H154" s="5"/>
      <c r="I154" s="5"/>
      <c r="J154" s="5"/>
      <c r="K154" s="5"/>
    </row>
    <row r="155" spans="2:11">
      <c r="B155" s="5"/>
      <c r="C155" s="5"/>
      <c r="E155" s="5"/>
      <c r="F155" s="5"/>
      <c r="G155" s="5"/>
      <c r="H155" s="5"/>
      <c r="I155" s="5"/>
      <c r="J155" s="5"/>
      <c r="K155" s="5"/>
    </row>
    <row r="156" spans="2:11">
      <c r="B156" s="5"/>
      <c r="C156" s="5"/>
      <c r="E156" s="5"/>
      <c r="F156" s="5"/>
      <c r="G156" s="5"/>
      <c r="H156" s="5"/>
      <c r="I156" s="5"/>
      <c r="J156" s="5"/>
      <c r="K156" s="5"/>
    </row>
    <row r="157" spans="2:11">
      <c r="B157" s="5"/>
      <c r="C157" s="5"/>
      <c r="E157" s="5"/>
      <c r="F157" s="5"/>
      <c r="G157" s="5"/>
      <c r="H157" s="5"/>
      <c r="I157" s="5"/>
      <c r="J157" s="5"/>
      <c r="K157" s="5"/>
    </row>
    <row r="158" spans="2:11">
      <c r="B158" s="5"/>
      <c r="C158" s="5"/>
      <c r="E158" s="5"/>
      <c r="F158" s="5"/>
      <c r="G158" s="5"/>
      <c r="H158" s="5"/>
      <c r="I158" s="5"/>
      <c r="J158" s="5"/>
      <c r="K158" s="5"/>
    </row>
    <row r="159" spans="2:11">
      <c r="B159" s="5"/>
      <c r="C159" s="5"/>
      <c r="E159" s="5"/>
      <c r="F159" s="5"/>
      <c r="G159" s="5"/>
      <c r="H159" s="5"/>
      <c r="I159" s="5"/>
      <c r="J159" s="5"/>
      <c r="K159" s="5"/>
    </row>
    <row r="160" spans="2:11">
      <c r="B160" s="5"/>
      <c r="C160" s="5"/>
      <c r="E160" s="5"/>
      <c r="F160" s="5"/>
      <c r="G160" s="5"/>
      <c r="H160" s="5"/>
      <c r="I160" s="5"/>
      <c r="J160" s="5"/>
      <c r="K160" s="5"/>
    </row>
    <row r="161" spans="2:11">
      <c r="B161" s="5"/>
      <c r="C161" s="5"/>
      <c r="E161" s="5"/>
      <c r="F161" s="5"/>
      <c r="G161" s="5"/>
      <c r="H161" s="5"/>
      <c r="I161" s="5"/>
      <c r="J161" s="5"/>
      <c r="K161" s="5"/>
    </row>
    <row r="162" spans="2:11">
      <c r="B162" s="5"/>
      <c r="C162" s="5"/>
      <c r="E162" s="5"/>
      <c r="F162" s="5"/>
      <c r="G162" s="5"/>
      <c r="H162" s="5"/>
      <c r="I162" s="5"/>
      <c r="J162" s="5"/>
      <c r="K162" s="5"/>
    </row>
    <row r="163" spans="2:11">
      <c r="B163" s="5"/>
      <c r="C163" s="5"/>
      <c r="E163" s="5"/>
      <c r="F163" s="5"/>
      <c r="G163" s="5"/>
      <c r="H163" s="5"/>
      <c r="I163" s="5"/>
      <c r="J163" s="5"/>
      <c r="K163" s="5"/>
    </row>
    <row r="164" spans="2:11">
      <c r="B164" s="5"/>
      <c r="C164" s="5"/>
      <c r="E164" s="5"/>
      <c r="F164" s="5"/>
      <c r="G164" s="5"/>
      <c r="H164" s="5"/>
      <c r="I164" s="5"/>
      <c r="J164" s="5"/>
      <c r="K164" s="5"/>
    </row>
    <row r="165" spans="2:11">
      <c r="B165" s="5"/>
      <c r="C165" s="5"/>
      <c r="E165" s="5"/>
      <c r="F165" s="5"/>
      <c r="G165" s="5"/>
      <c r="H165" s="5"/>
      <c r="I165" s="5"/>
      <c r="J165" s="5"/>
      <c r="K165" s="5"/>
    </row>
    <row r="166" spans="2:11">
      <c r="B166" s="5"/>
      <c r="C166" s="5"/>
      <c r="E166" s="5"/>
      <c r="F166" s="5"/>
      <c r="G166" s="5"/>
      <c r="H166" s="5"/>
      <c r="I166" s="5"/>
      <c r="J166" s="5"/>
      <c r="K166" s="5"/>
    </row>
    <row r="167" spans="2:11">
      <c r="B167" s="5"/>
      <c r="C167" s="5"/>
      <c r="E167" s="5"/>
      <c r="F167" s="5"/>
      <c r="G167" s="5"/>
      <c r="H167" s="5"/>
      <c r="I167" s="5"/>
      <c r="J167" s="5"/>
      <c r="K167" s="5"/>
    </row>
    <row r="168" spans="2:11">
      <c r="B168" s="5"/>
      <c r="C168" s="5"/>
      <c r="E168" s="5"/>
      <c r="F168" s="5"/>
      <c r="G168" s="5"/>
      <c r="H168" s="5"/>
      <c r="I168" s="5"/>
      <c r="J168" s="5"/>
      <c r="K168" s="5"/>
    </row>
    <row r="169" spans="2:11">
      <c r="B169" s="5"/>
      <c r="C169" s="5"/>
      <c r="E169" s="5"/>
      <c r="F169" s="5"/>
      <c r="G169" s="5"/>
      <c r="H169" s="5"/>
      <c r="I169" s="5"/>
      <c r="J169" s="5"/>
      <c r="K169" s="5"/>
    </row>
    <row r="170" spans="2:11">
      <c r="B170" s="5"/>
      <c r="C170" s="5"/>
      <c r="E170" s="5"/>
      <c r="F170" s="5"/>
      <c r="G170" s="5"/>
      <c r="H170" s="5"/>
      <c r="I170" s="5"/>
      <c r="J170" s="5"/>
      <c r="K170" s="5"/>
    </row>
    <row r="171" spans="2:11">
      <c r="B171" s="5"/>
      <c r="C171" s="5"/>
      <c r="E171" s="5"/>
      <c r="F171" s="5"/>
      <c r="G171" s="5"/>
      <c r="H171" s="5"/>
      <c r="I171" s="5"/>
      <c r="J171" s="5"/>
      <c r="K171" s="5"/>
    </row>
    <row r="172" spans="2:11">
      <c r="B172" s="5"/>
      <c r="C172" s="5"/>
      <c r="E172" s="5"/>
      <c r="F172" s="5"/>
      <c r="G172" s="5"/>
      <c r="H172" s="5"/>
      <c r="I172" s="5"/>
      <c r="J172" s="5"/>
      <c r="K172" s="5"/>
    </row>
    <row r="173" spans="2:11">
      <c r="B173" s="5"/>
      <c r="C173" s="5"/>
      <c r="E173" s="5"/>
      <c r="F173" s="5"/>
      <c r="G173" s="5"/>
      <c r="H173" s="5"/>
      <c r="I173" s="5"/>
      <c r="J173" s="5"/>
      <c r="K173" s="5"/>
    </row>
    <row r="174" spans="2:11">
      <c r="B174" s="5"/>
      <c r="C174" s="5"/>
      <c r="E174" s="5"/>
      <c r="F174" s="5"/>
      <c r="G174" s="5"/>
      <c r="H174" s="5"/>
      <c r="I174" s="5"/>
      <c r="J174" s="5"/>
      <c r="K174" s="5"/>
    </row>
    <row r="175" spans="2:11">
      <c r="B175" s="5"/>
      <c r="C175" s="5"/>
      <c r="E175" s="5"/>
      <c r="F175" s="5"/>
      <c r="G175" s="5"/>
      <c r="H175" s="5"/>
      <c r="I175" s="5"/>
      <c r="J175" s="5"/>
      <c r="K175" s="5"/>
    </row>
    <row r="176" spans="2:11">
      <c r="B176" s="5"/>
      <c r="C176" s="5"/>
      <c r="E176" s="5"/>
      <c r="F176" s="5"/>
      <c r="G176" s="5"/>
      <c r="H176" s="5"/>
      <c r="I176" s="5"/>
      <c r="J176" s="5"/>
      <c r="K176" s="5"/>
    </row>
    <row r="177" spans="2:11">
      <c r="B177" s="5"/>
      <c r="C177" s="5"/>
      <c r="E177" s="5"/>
      <c r="F177" s="5"/>
      <c r="G177" s="5"/>
      <c r="H177" s="5"/>
      <c r="I177" s="5"/>
      <c r="J177" s="5"/>
      <c r="K177" s="5"/>
    </row>
    <row r="178" spans="2:11">
      <c r="B178" s="5"/>
      <c r="C178" s="5"/>
      <c r="E178" s="5"/>
      <c r="F178" s="5"/>
      <c r="G178" s="5"/>
      <c r="H178" s="5"/>
      <c r="I178" s="5"/>
      <c r="J178" s="5"/>
      <c r="K178" s="5"/>
    </row>
    <row r="179" spans="2:11">
      <c r="B179" s="5"/>
      <c r="C179" s="5"/>
      <c r="E179" s="5"/>
      <c r="F179" s="5"/>
      <c r="G179" s="5"/>
      <c r="H179" s="5"/>
      <c r="I179" s="5"/>
      <c r="J179" s="5"/>
      <c r="K179" s="5"/>
    </row>
    <row r="180" spans="2:11">
      <c r="B180" s="5"/>
      <c r="C180" s="5"/>
      <c r="E180" s="5"/>
      <c r="F180" s="5"/>
      <c r="G180" s="5"/>
      <c r="H180" s="5"/>
      <c r="I180" s="5"/>
      <c r="J180" s="5"/>
      <c r="K180" s="5"/>
    </row>
    <row r="181" spans="2:11">
      <c r="B181" s="5"/>
      <c r="C181" s="5"/>
      <c r="E181" s="5"/>
      <c r="F181" s="5"/>
      <c r="G181" s="5"/>
      <c r="H181" s="5"/>
      <c r="I181" s="5"/>
      <c r="J181" s="5"/>
      <c r="K181" s="5"/>
    </row>
    <row r="182" spans="2:11">
      <c r="B182" s="5"/>
      <c r="C182" s="5"/>
      <c r="E182" s="5"/>
      <c r="F182" s="5"/>
      <c r="G182" s="5"/>
      <c r="H182" s="5"/>
      <c r="I182" s="5"/>
      <c r="J182" s="5"/>
      <c r="K182" s="5"/>
    </row>
    <row r="183" spans="2:11">
      <c r="B183" s="5"/>
      <c r="C183" s="5"/>
      <c r="E183" s="5"/>
      <c r="F183" s="5"/>
      <c r="G183" s="5"/>
      <c r="H183" s="5"/>
      <c r="I183" s="5"/>
      <c r="J183" s="5"/>
      <c r="K183" s="5"/>
    </row>
    <row r="184" spans="2:11">
      <c r="B184" s="5"/>
      <c r="C184" s="5"/>
      <c r="E184" s="5"/>
      <c r="F184" s="5"/>
      <c r="G184" s="5"/>
      <c r="H184" s="5"/>
      <c r="I184" s="5"/>
      <c r="J184" s="5"/>
      <c r="K184" s="5"/>
    </row>
    <row r="185" spans="2:11">
      <c r="B185" s="5"/>
      <c r="C185" s="5"/>
      <c r="E185" s="5"/>
      <c r="F185" s="5"/>
      <c r="G185" s="5"/>
      <c r="H185" s="5"/>
      <c r="I185" s="5"/>
      <c r="J185" s="5"/>
      <c r="K185" s="5"/>
    </row>
    <row r="186" spans="2:11">
      <c r="B186" s="5"/>
      <c r="C186" s="5"/>
      <c r="E186" s="5"/>
      <c r="F186" s="5"/>
      <c r="G186" s="5"/>
      <c r="H186" s="5"/>
      <c r="I186" s="5"/>
      <c r="J186" s="5"/>
      <c r="K186" s="5"/>
    </row>
    <row r="187" spans="2:11">
      <c r="B187" s="5"/>
      <c r="C187" s="5"/>
      <c r="E187" s="5"/>
      <c r="F187" s="5"/>
      <c r="G187" s="5"/>
      <c r="H187" s="5"/>
      <c r="I187" s="5"/>
      <c r="J187" s="5"/>
      <c r="K187" s="5"/>
    </row>
    <row r="188" spans="2:11">
      <c r="B188" s="5"/>
      <c r="C188" s="5"/>
      <c r="E188" s="5"/>
      <c r="F188" s="5"/>
      <c r="G188" s="5"/>
      <c r="H188" s="5"/>
      <c r="I188" s="5"/>
      <c r="J188" s="5"/>
      <c r="K188" s="5"/>
    </row>
    <row r="189" spans="2:11">
      <c r="B189" s="5"/>
      <c r="C189" s="5"/>
      <c r="E189" s="5"/>
      <c r="F189" s="5"/>
      <c r="G189" s="5"/>
      <c r="H189" s="5"/>
      <c r="I189" s="5"/>
      <c r="J189" s="5"/>
      <c r="K189" s="5"/>
    </row>
    <row r="190" spans="2:11">
      <c r="B190" s="5"/>
      <c r="C190" s="5"/>
      <c r="E190" s="5"/>
      <c r="F190" s="5"/>
      <c r="G190" s="5"/>
      <c r="H190" s="5"/>
      <c r="I190" s="5"/>
      <c r="J190" s="5"/>
      <c r="K190" s="5"/>
    </row>
    <row r="191" spans="2:11">
      <c r="B191" s="5"/>
      <c r="C191" s="5"/>
      <c r="E191" s="5"/>
      <c r="F191" s="5"/>
      <c r="G191" s="5"/>
      <c r="H191" s="5"/>
      <c r="I191" s="5"/>
      <c r="J191" s="5"/>
      <c r="K191" s="5"/>
    </row>
    <row r="192" spans="2:11">
      <c r="B192" s="5"/>
      <c r="C192" s="5"/>
      <c r="E192" s="5"/>
      <c r="F192" s="5"/>
      <c r="G192" s="5"/>
      <c r="H192" s="5"/>
      <c r="I192" s="5"/>
      <c r="J192" s="5"/>
      <c r="K192" s="5"/>
    </row>
    <row r="193" spans="2:11">
      <c r="B193" s="5"/>
      <c r="C193" s="5"/>
      <c r="E193" s="5"/>
      <c r="F193" s="5"/>
      <c r="G193" s="5"/>
      <c r="H193" s="5"/>
      <c r="I193" s="5"/>
      <c r="J193" s="5"/>
      <c r="K193" s="5"/>
    </row>
    <row r="194" spans="2:11">
      <c r="B194" s="5"/>
      <c r="C194" s="5"/>
      <c r="E194" s="5"/>
      <c r="F194" s="5"/>
      <c r="G194" s="5"/>
      <c r="H194" s="5"/>
      <c r="I194" s="5"/>
      <c r="J194" s="5"/>
      <c r="K194" s="5"/>
    </row>
    <row r="195" spans="2:11">
      <c r="B195" s="5"/>
      <c r="C195" s="5"/>
      <c r="E195" s="5"/>
      <c r="F195" s="5"/>
      <c r="G195" s="5"/>
      <c r="H195" s="5"/>
      <c r="I195" s="5"/>
      <c r="J195" s="5"/>
      <c r="K195" s="5"/>
    </row>
    <row r="196" spans="2:11">
      <c r="B196" s="5"/>
      <c r="C196" s="5"/>
      <c r="E196" s="5"/>
      <c r="F196" s="5"/>
      <c r="G196" s="5"/>
      <c r="H196" s="5"/>
      <c r="I196" s="5"/>
      <c r="J196" s="5"/>
      <c r="K196" s="5"/>
    </row>
    <row r="197" spans="2:11">
      <c r="B197" s="5"/>
      <c r="C197" s="5"/>
      <c r="E197" s="5"/>
      <c r="F197" s="5"/>
      <c r="G197" s="5"/>
      <c r="H197" s="5"/>
      <c r="I197" s="5"/>
      <c r="J197" s="5"/>
      <c r="K197" s="5"/>
    </row>
    <row r="198" spans="2:11">
      <c r="B198" s="5"/>
      <c r="C198" s="5"/>
      <c r="E198" s="5"/>
      <c r="F198" s="5"/>
      <c r="G198" s="5"/>
      <c r="H198" s="5"/>
      <c r="I198" s="5"/>
      <c r="J198" s="5"/>
      <c r="K198" s="5"/>
    </row>
    <row r="199" spans="2:11">
      <c r="B199" s="5"/>
      <c r="C199" s="5"/>
      <c r="E199" s="5"/>
      <c r="F199" s="5"/>
      <c r="G199" s="5"/>
      <c r="H199" s="5"/>
      <c r="I199" s="5"/>
      <c r="J199" s="5"/>
      <c r="K199" s="5"/>
    </row>
    <row r="200" spans="2:11">
      <c r="B200" s="5"/>
      <c r="C200" s="5"/>
      <c r="E200" s="5"/>
      <c r="F200" s="5"/>
      <c r="G200" s="5"/>
      <c r="H200" s="5"/>
      <c r="I200" s="5"/>
      <c r="J200" s="5"/>
      <c r="K200" s="5"/>
    </row>
    <row r="201" spans="2:11">
      <c r="B201" s="5"/>
      <c r="C201" s="5"/>
      <c r="E201" s="5"/>
      <c r="F201" s="5"/>
      <c r="G201" s="5"/>
      <c r="H201" s="5"/>
      <c r="I201" s="5"/>
      <c r="J201" s="5"/>
      <c r="K201" s="5"/>
    </row>
    <row r="202" spans="2:11">
      <c r="B202" s="5"/>
      <c r="C202" s="5"/>
      <c r="E202" s="5"/>
      <c r="F202" s="5"/>
      <c r="G202" s="5"/>
      <c r="H202" s="5"/>
      <c r="I202" s="5"/>
      <c r="J202" s="5"/>
      <c r="K202" s="5"/>
    </row>
    <row r="203" spans="2:11">
      <c r="B203" s="5"/>
      <c r="C203" s="5"/>
      <c r="E203" s="5"/>
      <c r="F203" s="5"/>
      <c r="G203" s="5"/>
      <c r="H203" s="5"/>
      <c r="I203" s="5"/>
      <c r="J203" s="5"/>
      <c r="K203" s="5"/>
    </row>
    <row r="204" spans="2:11">
      <c r="B204" s="5"/>
      <c r="C204" s="5"/>
      <c r="E204" s="5"/>
      <c r="F204" s="5"/>
      <c r="G204" s="5"/>
      <c r="H204" s="5"/>
      <c r="I204" s="5"/>
      <c r="J204" s="5"/>
      <c r="K204" s="5"/>
    </row>
    <row r="205" spans="2:11">
      <c r="B205" s="5"/>
      <c r="C205" s="5"/>
      <c r="E205" s="5"/>
      <c r="F205" s="5"/>
      <c r="G205" s="5"/>
      <c r="H205" s="5"/>
      <c r="I205" s="5"/>
      <c r="J205" s="5"/>
      <c r="K205" s="5"/>
    </row>
    <row r="206" spans="2:11">
      <c r="B206" s="5"/>
      <c r="C206" s="5"/>
      <c r="E206" s="5"/>
      <c r="F206" s="5"/>
      <c r="G206" s="5"/>
      <c r="H206" s="5"/>
      <c r="I206" s="5"/>
      <c r="J206" s="5"/>
      <c r="K206" s="5"/>
    </row>
    <row r="207" spans="2:11">
      <c r="B207" s="5"/>
      <c r="C207" s="5"/>
      <c r="E207" s="5"/>
      <c r="F207" s="5"/>
      <c r="G207" s="5"/>
      <c r="H207" s="5"/>
      <c r="I207" s="5"/>
      <c r="J207" s="5"/>
      <c r="K207" s="5"/>
    </row>
    <row r="208" spans="2:11">
      <c r="B208" s="5"/>
      <c r="C208" s="5"/>
      <c r="E208" s="5"/>
      <c r="F208" s="5"/>
      <c r="G208" s="5"/>
      <c r="H208" s="5"/>
      <c r="I208" s="5"/>
      <c r="J208" s="5"/>
      <c r="K208" s="5"/>
    </row>
    <row r="209" spans="2:11">
      <c r="B209" s="5"/>
      <c r="C209" s="5"/>
      <c r="E209" s="5"/>
      <c r="F209" s="5"/>
      <c r="G209" s="5"/>
      <c r="H209" s="5"/>
      <c r="I209" s="5"/>
      <c r="J209" s="5"/>
      <c r="K209" s="5"/>
    </row>
    <row r="210" spans="2:11">
      <c r="B210" s="5"/>
      <c r="C210" s="5"/>
      <c r="E210" s="5"/>
      <c r="F210" s="5"/>
      <c r="G210" s="5"/>
      <c r="H210" s="5"/>
      <c r="I210" s="5"/>
      <c r="J210" s="5"/>
      <c r="K210" s="5"/>
    </row>
    <row r="211" spans="2:11">
      <c r="B211" s="5"/>
      <c r="C211" s="5"/>
      <c r="E211" s="5"/>
      <c r="F211" s="5"/>
      <c r="G211" s="5"/>
      <c r="H211" s="5"/>
      <c r="I211" s="5"/>
      <c r="J211" s="5"/>
      <c r="K211" s="5"/>
    </row>
    <row r="212" spans="2:11">
      <c r="B212" s="5"/>
      <c r="C212" s="5"/>
      <c r="E212" s="5"/>
      <c r="F212" s="5"/>
      <c r="G212" s="5"/>
      <c r="H212" s="5"/>
      <c r="I212" s="5"/>
      <c r="J212" s="5"/>
      <c r="K212" s="5"/>
    </row>
    <row r="213" spans="2:11">
      <c r="B213" s="5"/>
      <c r="C213" s="5"/>
      <c r="E213" s="5"/>
      <c r="F213" s="5"/>
      <c r="G213" s="5"/>
      <c r="H213" s="5"/>
      <c r="I213" s="5"/>
      <c r="J213" s="5"/>
      <c r="K213" s="5"/>
    </row>
    <row r="214" spans="2:11">
      <c r="B214" s="5"/>
      <c r="C214" s="5"/>
      <c r="E214" s="5"/>
      <c r="F214" s="5"/>
      <c r="G214" s="5"/>
      <c r="H214" s="5"/>
      <c r="I214" s="5"/>
      <c r="J214" s="5"/>
      <c r="K214" s="5"/>
    </row>
    <row r="215" spans="2:11">
      <c r="B215" s="5"/>
      <c r="C215" s="5"/>
      <c r="E215" s="5"/>
      <c r="F215" s="5"/>
      <c r="G215" s="5"/>
      <c r="H215" s="5"/>
      <c r="I215" s="5"/>
      <c r="J215" s="5"/>
      <c r="K215" s="5"/>
    </row>
    <row r="216" spans="2:11">
      <c r="B216" s="5"/>
      <c r="C216" s="5"/>
      <c r="E216" s="5"/>
      <c r="F216" s="5"/>
      <c r="G216" s="5"/>
      <c r="H216" s="5"/>
      <c r="I216" s="5"/>
      <c r="J216" s="5"/>
      <c r="K216" s="5"/>
    </row>
    <row r="217" spans="2:11">
      <c r="B217" s="5"/>
      <c r="C217" s="5"/>
      <c r="E217" s="5"/>
      <c r="F217" s="5"/>
      <c r="G217" s="5"/>
      <c r="H217" s="5"/>
      <c r="I217" s="5"/>
      <c r="J217" s="5"/>
      <c r="K217" s="5"/>
    </row>
    <row r="218" spans="2:11">
      <c r="B218" s="5"/>
      <c r="C218" s="5"/>
      <c r="E218" s="5"/>
      <c r="F218" s="5"/>
      <c r="G218" s="5"/>
      <c r="H218" s="5"/>
      <c r="I218" s="5"/>
      <c r="J218" s="5"/>
      <c r="K218" s="5"/>
    </row>
    <row r="219" spans="2:11">
      <c r="B219" s="5"/>
      <c r="C219" s="5"/>
      <c r="E219" s="5"/>
      <c r="F219" s="5"/>
      <c r="G219" s="5"/>
      <c r="H219" s="5"/>
      <c r="I219" s="5"/>
      <c r="J219" s="5"/>
      <c r="K219" s="5"/>
    </row>
    <row r="220" spans="2:11">
      <c r="B220" s="5"/>
      <c r="C220" s="5"/>
      <c r="E220" s="5"/>
      <c r="F220" s="5"/>
      <c r="G220" s="5"/>
      <c r="H220" s="5"/>
      <c r="I220" s="5"/>
      <c r="J220" s="5"/>
      <c r="K220" s="5"/>
    </row>
    <row r="221" spans="2:11">
      <c r="B221" s="5"/>
      <c r="C221" s="5"/>
      <c r="E221" s="5"/>
      <c r="F221" s="5"/>
      <c r="G221" s="5"/>
      <c r="H221" s="5"/>
      <c r="I221" s="5"/>
      <c r="J221" s="5"/>
      <c r="K221" s="5"/>
    </row>
    <row r="222" spans="2:11">
      <c r="B222" s="5"/>
      <c r="C222" s="5"/>
      <c r="E222" s="5"/>
      <c r="F222" s="5"/>
      <c r="G222" s="5"/>
      <c r="H222" s="5"/>
      <c r="I222" s="5"/>
      <c r="J222" s="5"/>
      <c r="K222" s="5"/>
    </row>
    <row r="223" spans="2:11">
      <c r="B223" s="5"/>
      <c r="C223" s="5"/>
      <c r="E223" s="5"/>
      <c r="F223" s="5"/>
      <c r="G223" s="5"/>
      <c r="H223" s="5"/>
      <c r="I223" s="5"/>
      <c r="J223" s="5"/>
      <c r="K223" s="5"/>
    </row>
    <row r="224" spans="2:11">
      <c r="B224" s="5"/>
      <c r="C224" s="5"/>
      <c r="E224" s="5"/>
      <c r="F224" s="5"/>
      <c r="G224" s="5"/>
      <c r="H224" s="5"/>
      <c r="I224" s="5"/>
      <c r="J224" s="5"/>
      <c r="K224" s="5"/>
    </row>
    <row r="225" spans="2:11">
      <c r="B225" s="5"/>
      <c r="C225" s="5"/>
      <c r="E225" s="5"/>
      <c r="F225" s="5"/>
      <c r="G225" s="5"/>
      <c r="H225" s="5"/>
      <c r="I225" s="5"/>
      <c r="J225" s="5"/>
      <c r="K225" s="5"/>
    </row>
    <row r="226" spans="2:11">
      <c r="B226" s="5"/>
      <c r="C226" s="5"/>
      <c r="E226" s="5"/>
      <c r="F226" s="5"/>
      <c r="G226" s="5"/>
      <c r="H226" s="5"/>
      <c r="I226" s="5"/>
      <c r="J226" s="5"/>
      <c r="K226" s="5"/>
    </row>
    <row r="227" spans="2:11">
      <c r="B227" s="5"/>
      <c r="C227" s="5"/>
      <c r="E227" s="5"/>
      <c r="F227" s="5"/>
      <c r="G227" s="5"/>
      <c r="H227" s="5"/>
      <c r="I227" s="5"/>
      <c r="J227" s="5"/>
      <c r="K227" s="5"/>
    </row>
    <row r="228" spans="2:11">
      <c r="B228" s="5"/>
      <c r="C228" s="5"/>
      <c r="E228" s="5"/>
      <c r="F228" s="5"/>
      <c r="G228" s="5"/>
      <c r="H228" s="5"/>
      <c r="I228" s="5"/>
      <c r="J228" s="5"/>
      <c r="K228" s="5"/>
    </row>
    <row r="229" spans="2:11">
      <c r="B229" s="5"/>
      <c r="C229" s="5"/>
      <c r="E229" s="5"/>
      <c r="F229" s="5"/>
      <c r="G229" s="5"/>
      <c r="H229" s="5"/>
      <c r="I229" s="5"/>
      <c r="J229" s="5"/>
      <c r="K229" s="5"/>
    </row>
    <row r="230" spans="2:11">
      <c r="B230" s="5"/>
      <c r="C230" s="5"/>
      <c r="E230" s="5"/>
      <c r="F230" s="5"/>
      <c r="G230" s="5"/>
      <c r="H230" s="5"/>
      <c r="I230" s="5"/>
      <c r="J230" s="5"/>
      <c r="K230" s="5"/>
    </row>
    <row r="231" spans="2:11">
      <c r="B231" s="5"/>
      <c r="C231" s="5"/>
      <c r="E231" s="5"/>
      <c r="F231" s="5"/>
      <c r="G231" s="5"/>
      <c r="H231" s="5"/>
      <c r="I231" s="5"/>
      <c r="J231" s="5"/>
      <c r="K231" s="5"/>
    </row>
    <row r="232" spans="2:11">
      <c r="B232" s="5"/>
      <c r="C232" s="5"/>
      <c r="E232" s="5"/>
      <c r="F232" s="5"/>
      <c r="G232" s="5"/>
      <c r="H232" s="5"/>
      <c r="I232" s="5"/>
      <c r="J232" s="5"/>
      <c r="K232" s="5"/>
    </row>
    <row r="233" spans="2:11">
      <c r="B233" s="5"/>
      <c r="C233" s="5"/>
      <c r="E233" s="5"/>
      <c r="F233" s="5"/>
      <c r="G233" s="5"/>
      <c r="H233" s="5"/>
      <c r="I233" s="5"/>
      <c r="J233" s="5"/>
      <c r="K233" s="5"/>
    </row>
    <row r="234" spans="2:11">
      <c r="B234" s="5"/>
      <c r="C234" s="5"/>
      <c r="E234" s="5"/>
      <c r="F234" s="5"/>
      <c r="G234" s="5"/>
      <c r="H234" s="5"/>
      <c r="I234" s="5"/>
      <c r="J234" s="5"/>
      <c r="K234" s="5"/>
    </row>
    <row r="235" spans="2:11">
      <c r="B235" s="5"/>
      <c r="C235" s="5"/>
      <c r="E235" s="5"/>
      <c r="F235" s="5"/>
      <c r="G235" s="5"/>
      <c r="H235" s="5"/>
      <c r="I235" s="5"/>
      <c r="J235" s="5"/>
      <c r="K235" s="5"/>
    </row>
    <row r="236" spans="2:11">
      <c r="B236" s="5"/>
      <c r="C236" s="5"/>
      <c r="E236" s="5"/>
      <c r="F236" s="5"/>
      <c r="G236" s="5"/>
      <c r="H236" s="5"/>
      <c r="I236" s="5"/>
      <c r="J236" s="5"/>
      <c r="K236" s="5"/>
    </row>
    <row r="237" spans="2:11">
      <c r="B237" s="5"/>
      <c r="C237" s="5"/>
      <c r="E237" s="5"/>
      <c r="F237" s="5"/>
      <c r="G237" s="5"/>
      <c r="H237" s="5"/>
      <c r="I237" s="5"/>
      <c r="J237" s="5"/>
      <c r="K237" s="5"/>
    </row>
    <row r="238" spans="2:11">
      <c r="B238" s="5"/>
      <c r="C238" s="5"/>
      <c r="E238" s="5"/>
      <c r="F238" s="5"/>
      <c r="G238" s="5"/>
      <c r="H238" s="5"/>
      <c r="I238" s="5"/>
      <c r="J238" s="5"/>
      <c r="K238" s="5"/>
    </row>
    <row r="239" spans="2:11">
      <c r="B239" s="5"/>
      <c r="C239" s="5"/>
      <c r="E239" s="5"/>
      <c r="F239" s="5"/>
      <c r="G239" s="5"/>
      <c r="H239" s="5"/>
      <c r="I239" s="5"/>
      <c r="J239" s="5"/>
      <c r="K239" s="5"/>
    </row>
    <row r="240" spans="2:11">
      <c r="B240" s="5"/>
      <c r="C240" s="5"/>
      <c r="E240" s="5"/>
      <c r="F240" s="5"/>
      <c r="G240" s="5"/>
      <c r="H240" s="5"/>
      <c r="I240" s="5"/>
      <c r="J240" s="5"/>
      <c r="K240" s="5"/>
    </row>
    <row r="241" spans="2:11">
      <c r="B241" s="5"/>
      <c r="C241" s="5"/>
      <c r="E241" s="5"/>
      <c r="F241" s="5"/>
      <c r="G241" s="5"/>
      <c r="H241" s="5"/>
      <c r="I241" s="5"/>
      <c r="J241" s="5"/>
      <c r="K241" s="5"/>
    </row>
    <row r="242" spans="2:11">
      <c r="B242" s="5"/>
      <c r="C242" s="5"/>
      <c r="E242" s="5"/>
      <c r="F242" s="5"/>
      <c r="G242" s="5"/>
      <c r="H242" s="5"/>
      <c r="I242" s="5"/>
      <c r="J242" s="5"/>
      <c r="K242" s="5"/>
    </row>
    <row r="243" spans="2:11">
      <c r="B243" s="5"/>
      <c r="C243" s="5"/>
      <c r="E243" s="5"/>
      <c r="F243" s="5"/>
      <c r="G243" s="5"/>
      <c r="H243" s="5"/>
      <c r="I243" s="5"/>
      <c r="J243" s="5"/>
      <c r="K243" s="5"/>
    </row>
    <row r="244" spans="2:11">
      <c r="B244" s="5"/>
      <c r="C244" s="5"/>
      <c r="E244" s="5"/>
      <c r="F244" s="5"/>
      <c r="G244" s="5"/>
      <c r="H244" s="5"/>
      <c r="I244" s="5"/>
      <c r="J244" s="5"/>
      <c r="K244" s="5"/>
    </row>
    <row r="245" spans="2:11">
      <c r="B245" s="5"/>
      <c r="C245" s="5"/>
      <c r="E245" s="5"/>
      <c r="F245" s="5"/>
      <c r="G245" s="5"/>
      <c r="H245" s="5"/>
      <c r="I245" s="5"/>
      <c r="J245" s="5"/>
      <c r="K245" s="5"/>
    </row>
    <row r="246" spans="2:11">
      <c r="B246" s="5"/>
      <c r="C246" s="5"/>
      <c r="E246" s="5"/>
      <c r="F246" s="5"/>
      <c r="G246" s="5"/>
      <c r="H246" s="5"/>
      <c r="I246" s="5"/>
      <c r="J246" s="5"/>
      <c r="K246" s="5"/>
    </row>
    <row r="247" spans="2:11">
      <c r="B247" s="5"/>
      <c r="C247" s="5"/>
      <c r="E247" s="5"/>
      <c r="F247" s="5"/>
      <c r="G247" s="5"/>
      <c r="H247" s="5"/>
      <c r="I247" s="5"/>
      <c r="J247" s="5"/>
      <c r="K247" s="5"/>
    </row>
    <row r="248" spans="2:11">
      <c r="B248" s="5"/>
      <c r="C248" s="5"/>
      <c r="E248" s="5"/>
      <c r="F248" s="5"/>
      <c r="G248" s="5"/>
      <c r="H248" s="5"/>
      <c r="I248" s="5"/>
      <c r="J248" s="5"/>
      <c r="K248" s="5"/>
    </row>
    <row r="249" spans="2:11">
      <c r="B249" s="5"/>
      <c r="C249" s="5"/>
      <c r="E249" s="5"/>
      <c r="F249" s="5"/>
      <c r="G249" s="5"/>
      <c r="H249" s="5"/>
      <c r="I249" s="5"/>
      <c r="J249" s="5"/>
      <c r="K249" s="5"/>
    </row>
    <row r="250" spans="2:11">
      <c r="B250" s="5"/>
      <c r="C250" s="5"/>
      <c r="E250" s="5"/>
      <c r="F250" s="5"/>
      <c r="G250" s="5"/>
      <c r="H250" s="5"/>
      <c r="I250" s="5"/>
      <c r="J250" s="5"/>
      <c r="K250" s="5"/>
    </row>
    <row r="251" spans="2:11">
      <c r="B251" s="5"/>
      <c r="C251" s="5"/>
      <c r="E251" s="5"/>
      <c r="F251" s="5"/>
      <c r="G251" s="5"/>
      <c r="H251" s="5"/>
      <c r="I251" s="5"/>
      <c r="J251" s="5"/>
      <c r="K251" s="5"/>
    </row>
    <row r="252" spans="2:11">
      <c r="B252" s="5"/>
      <c r="C252" s="5"/>
      <c r="E252" s="5"/>
      <c r="F252" s="5"/>
      <c r="G252" s="5"/>
      <c r="H252" s="5"/>
      <c r="I252" s="5"/>
      <c r="J252" s="5"/>
      <c r="K252" s="5"/>
    </row>
    <row r="253" spans="2:11">
      <c r="B253" s="5"/>
      <c r="C253" s="5"/>
      <c r="E253" s="5"/>
      <c r="F253" s="5"/>
      <c r="G253" s="5"/>
      <c r="H253" s="5"/>
      <c r="I253" s="5"/>
      <c r="J253" s="5"/>
      <c r="K253" s="5"/>
    </row>
    <row r="254" spans="2:11">
      <c r="B254" s="5"/>
      <c r="C254" s="5"/>
      <c r="E254" s="5"/>
      <c r="F254" s="5"/>
      <c r="G254" s="5"/>
      <c r="H254" s="5"/>
      <c r="I254" s="5"/>
      <c r="J254" s="5"/>
      <c r="K254" s="5"/>
    </row>
    <row r="255" spans="2:11">
      <c r="B255" s="5"/>
      <c r="C255" s="5"/>
      <c r="E255" s="5"/>
      <c r="F255" s="5"/>
      <c r="G255" s="5"/>
      <c r="H255" s="5"/>
      <c r="I255" s="5"/>
      <c r="J255" s="5"/>
      <c r="K255" s="5"/>
    </row>
    <row r="256" spans="2:11">
      <c r="B256" s="5"/>
      <c r="C256" s="5"/>
      <c r="E256" s="5"/>
      <c r="F256" s="5"/>
      <c r="G256" s="5"/>
      <c r="H256" s="5"/>
      <c r="I256" s="5"/>
      <c r="J256" s="5"/>
      <c r="K256" s="5"/>
    </row>
    <row r="257" spans="2:11">
      <c r="B257" s="5"/>
      <c r="C257" s="5"/>
      <c r="E257" s="5"/>
      <c r="F257" s="5"/>
      <c r="G257" s="5"/>
      <c r="H257" s="5"/>
      <c r="I257" s="5"/>
      <c r="J257" s="5"/>
      <c r="K257" s="5"/>
    </row>
    <row r="258" spans="2:11">
      <c r="B258" s="5"/>
      <c r="C258" s="5"/>
      <c r="E258" s="5"/>
      <c r="F258" s="5"/>
      <c r="G258" s="5"/>
      <c r="H258" s="5"/>
      <c r="I258" s="5"/>
      <c r="J258" s="5"/>
      <c r="K258" s="5"/>
    </row>
    <row r="259" spans="2:11">
      <c r="B259" s="5"/>
      <c r="C259" s="5"/>
      <c r="E259" s="5"/>
      <c r="F259" s="5"/>
      <c r="G259" s="5"/>
      <c r="H259" s="5"/>
      <c r="I259" s="5"/>
      <c r="J259" s="5"/>
      <c r="K259" s="5"/>
    </row>
    <row r="260" spans="2:11">
      <c r="B260" s="5"/>
      <c r="C260" s="5"/>
      <c r="E260" s="5"/>
      <c r="F260" s="5"/>
      <c r="G260" s="5"/>
      <c r="H260" s="5"/>
      <c r="I260" s="5"/>
      <c r="J260" s="5"/>
      <c r="K260" s="5"/>
    </row>
    <row r="261" spans="2:11">
      <c r="B261" s="5"/>
      <c r="C261" s="5"/>
      <c r="E261" s="5"/>
      <c r="F261" s="5"/>
      <c r="G261" s="5"/>
      <c r="H261" s="5"/>
      <c r="I261" s="5"/>
      <c r="J261" s="5"/>
      <c r="K261" s="5"/>
    </row>
    <row r="262" spans="2:11">
      <c r="B262" s="5"/>
      <c r="C262" s="5"/>
      <c r="E262" s="5"/>
      <c r="F262" s="5"/>
      <c r="G262" s="5"/>
      <c r="H262" s="5"/>
      <c r="I262" s="5"/>
      <c r="J262" s="5"/>
      <c r="K262" s="5"/>
    </row>
    <row r="263" spans="2:11">
      <c r="B263" s="5"/>
      <c r="C263" s="5"/>
      <c r="E263" s="5"/>
      <c r="F263" s="5"/>
      <c r="G263" s="5"/>
      <c r="H263" s="5"/>
      <c r="I263" s="5"/>
      <c r="J263" s="5"/>
      <c r="K263" s="5"/>
    </row>
    <row r="264" spans="2:11">
      <c r="B264" s="5"/>
      <c r="C264" s="5"/>
      <c r="E264" s="5"/>
      <c r="F264" s="5"/>
      <c r="G264" s="5"/>
      <c r="H264" s="5"/>
      <c r="I264" s="5"/>
      <c r="J264" s="5"/>
      <c r="K264" s="5"/>
    </row>
    <row r="265" spans="2:11">
      <c r="B265" s="5"/>
      <c r="C265" s="5"/>
      <c r="E265" s="5"/>
      <c r="F265" s="5"/>
      <c r="G265" s="5"/>
      <c r="H265" s="5"/>
      <c r="I265" s="5"/>
      <c r="J265" s="5"/>
      <c r="K265" s="5"/>
    </row>
    <row r="266" spans="2:11">
      <c r="B266" s="5"/>
      <c r="C266" s="5"/>
      <c r="E266" s="5"/>
      <c r="F266" s="5"/>
      <c r="G266" s="5"/>
      <c r="H266" s="5"/>
      <c r="I266" s="5"/>
      <c r="J266" s="5"/>
      <c r="K266" s="5"/>
    </row>
    <row r="267" spans="2:11">
      <c r="B267" s="5"/>
      <c r="C267" s="5"/>
      <c r="E267" s="5"/>
      <c r="F267" s="5"/>
      <c r="G267" s="5"/>
      <c r="H267" s="5"/>
      <c r="I267" s="5"/>
      <c r="J267" s="5"/>
      <c r="K267" s="5"/>
    </row>
    <row r="268" spans="2:11">
      <c r="B268" s="5"/>
      <c r="C268" s="5"/>
      <c r="E268" s="5"/>
      <c r="F268" s="5"/>
      <c r="G268" s="5"/>
      <c r="H268" s="5"/>
      <c r="I268" s="5"/>
      <c r="J268" s="5"/>
      <c r="K268" s="5"/>
    </row>
    <row r="269" spans="2:11">
      <c r="B269" s="5"/>
      <c r="C269" s="5"/>
      <c r="E269" s="5"/>
      <c r="F269" s="5"/>
      <c r="G269" s="5"/>
      <c r="H269" s="5"/>
      <c r="I269" s="5"/>
      <c r="J269" s="5"/>
      <c r="K269" s="5"/>
    </row>
    <row r="270" spans="2:11">
      <c r="B270" s="5"/>
      <c r="C270" s="5"/>
      <c r="E270" s="5"/>
      <c r="F270" s="5"/>
      <c r="G270" s="5"/>
      <c r="H270" s="5"/>
      <c r="I270" s="5"/>
      <c r="J270" s="5"/>
      <c r="K270" s="5"/>
    </row>
    <row r="271" spans="2:11">
      <c r="B271" s="5"/>
      <c r="C271" s="5"/>
      <c r="E271" s="5"/>
      <c r="F271" s="5"/>
      <c r="G271" s="5"/>
      <c r="H271" s="5"/>
      <c r="I271" s="5"/>
      <c r="J271" s="5"/>
      <c r="K271" s="5"/>
    </row>
    <row r="272" spans="2:11">
      <c r="B272" s="5"/>
      <c r="C272" s="5"/>
      <c r="E272" s="5"/>
      <c r="F272" s="5"/>
      <c r="G272" s="5"/>
      <c r="H272" s="5"/>
      <c r="I272" s="5"/>
      <c r="J272" s="5"/>
      <c r="K272" s="5"/>
    </row>
    <row r="273" spans="2:11">
      <c r="B273" s="5"/>
      <c r="C273" s="5"/>
      <c r="E273" s="5"/>
      <c r="F273" s="5"/>
      <c r="G273" s="5"/>
      <c r="H273" s="5"/>
      <c r="I273" s="5"/>
      <c r="J273" s="5"/>
      <c r="K273" s="5"/>
    </row>
    <row r="274" spans="2:11">
      <c r="B274" s="5"/>
      <c r="C274" s="5"/>
      <c r="E274" s="5"/>
      <c r="F274" s="5"/>
      <c r="G274" s="5"/>
      <c r="H274" s="5"/>
      <c r="I274" s="5"/>
      <c r="J274" s="5"/>
      <c r="K274" s="5"/>
    </row>
    <row r="275" spans="2:11">
      <c r="B275" s="5"/>
      <c r="C275" s="5"/>
      <c r="E275" s="5"/>
      <c r="F275" s="5"/>
      <c r="G275" s="5"/>
      <c r="H275" s="5"/>
      <c r="I275" s="5"/>
      <c r="J275" s="5"/>
      <c r="K275" s="5"/>
    </row>
    <row r="276" spans="2:11">
      <c r="B276" s="5"/>
      <c r="C276" s="5"/>
      <c r="E276" s="5"/>
      <c r="F276" s="5"/>
      <c r="G276" s="5"/>
      <c r="H276" s="5"/>
      <c r="I276" s="5"/>
      <c r="J276" s="5"/>
      <c r="K276" s="5"/>
    </row>
    <row r="277" spans="2:11">
      <c r="B277" s="5"/>
      <c r="C277" s="5"/>
      <c r="E277" s="5"/>
      <c r="F277" s="5"/>
      <c r="G277" s="5"/>
      <c r="H277" s="5"/>
      <c r="I277" s="5"/>
      <c r="J277" s="5"/>
      <c r="K277" s="5"/>
    </row>
    <row r="278" spans="2:11">
      <c r="B278" s="5"/>
      <c r="C278" s="5"/>
      <c r="E278" s="5"/>
      <c r="F278" s="5"/>
      <c r="G278" s="5"/>
      <c r="H278" s="5"/>
      <c r="I278" s="5"/>
      <c r="J278" s="5"/>
      <c r="K278" s="5"/>
    </row>
    <row r="279" spans="2:11">
      <c r="B279" s="5"/>
      <c r="C279" s="5"/>
      <c r="E279" s="5"/>
      <c r="F279" s="5"/>
      <c r="G279" s="5"/>
      <c r="H279" s="5"/>
      <c r="I279" s="5"/>
      <c r="J279" s="5"/>
      <c r="K279" s="5"/>
    </row>
    <row r="280" spans="2:11">
      <c r="B280" s="5"/>
      <c r="C280" s="5"/>
      <c r="E280" s="5"/>
      <c r="F280" s="5"/>
      <c r="G280" s="5"/>
      <c r="H280" s="5"/>
      <c r="I280" s="5"/>
      <c r="J280" s="5"/>
      <c r="K280" s="5"/>
    </row>
    <row r="281" spans="2:11">
      <c r="B281" s="5"/>
      <c r="C281" s="5"/>
      <c r="E281" s="5"/>
      <c r="F281" s="5"/>
      <c r="G281" s="5"/>
      <c r="H281" s="5"/>
      <c r="I281" s="5"/>
      <c r="J281" s="5"/>
      <c r="K281" s="5"/>
    </row>
    <row r="282" spans="2:11">
      <c r="B282" s="5"/>
      <c r="C282" s="5"/>
      <c r="E282" s="5"/>
      <c r="F282" s="5"/>
      <c r="G282" s="5"/>
      <c r="H282" s="5"/>
      <c r="I282" s="5"/>
      <c r="J282" s="5"/>
      <c r="K282" s="5"/>
    </row>
    <row r="283" spans="2:11">
      <c r="B283" s="5"/>
      <c r="C283" s="5"/>
      <c r="E283" s="5"/>
      <c r="F283" s="5"/>
      <c r="G283" s="5"/>
      <c r="H283" s="5"/>
      <c r="I283" s="5"/>
      <c r="J283" s="5"/>
      <c r="K283" s="5"/>
    </row>
    <row r="284" spans="2:11">
      <c r="B284" s="5"/>
      <c r="C284" s="5"/>
      <c r="E284" s="5"/>
      <c r="F284" s="5"/>
      <c r="G284" s="5"/>
      <c r="H284" s="5"/>
      <c r="I284" s="5"/>
      <c r="J284" s="5"/>
      <c r="K284" s="5"/>
    </row>
    <row r="285" spans="2:11">
      <c r="B285" s="5"/>
      <c r="C285" s="5"/>
      <c r="E285" s="5"/>
      <c r="F285" s="5"/>
      <c r="G285" s="5"/>
      <c r="H285" s="5"/>
      <c r="I285" s="5"/>
      <c r="J285" s="5"/>
      <c r="K285" s="5"/>
    </row>
    <row r="286" spans="2:11">
      <c r="B286" s="5"/>
      <c r="C286" s="5"/>
      <c r="E286" s="5"/>
      <c r="F286" s="5"/>
      <c r="G286" s="5"/>
      <c r="H286" s="5"/>
      <c r="I286" s="5"/>
      <c r="J286" s="5"/>
      <c r="K286" s="5"/>
    </row>
    <row r="287" spans="2:11">
      <c r="B287" s="5"/>
      <c r="C287" s="5"/>
      <c r="E287" s="5"/>
      <c r="F287" s="5"/>
      <c r="G287" s="5"/>
      <c r="H287" s="5"/>
      <c r="I287" s="5"/>
      <c r="J287" s="5"/>
      <c r="K287" s="5"/>
    </row>
    <row r="288" spans="2:11">
      <c r="B288" s="5"/>
      <c r="C288" s="5"/>
      <c r="E288" s="5"/>
      <c r="F288" s="5"/>
      <c r="G288" s="5"/>
      <c r="H288" s="5"/>
      <c r="I288" s="5"/>
      <c r="J288" s="5"/>
      <c r="K288" s="5"/>
    </row>
    <row r="289" spans="2:11">
      <c r="B289" s="5"/>
      <c r="C289" s="5"/>
      <c r="E289" s="5"/>
      <c r="F289" s="5"/>
      <c r="G289" s="5"/>
      <c r="H289" s="5"/>
      <c r="I289" s="5"/>
      <c r="J289" s="5"/>
      <c r="K289" s="5"/>
    </row>
    <row r="290" spans="2:11">
      <c r="B290" s="5"/>
      <c r="C290" s="5"/>
      <c r="E290" s="5"/>
      <c r="F290" s="5"/>
      <c r="G290" s="5"/>
      <c r="H290" s="5"/>
      <c r="I290" s="5"/>
      <c r="J290" s="5"/>
      <c r="K290" s="5"/>
    </row>
    <row r="291" spans="2:11">
      <c r="B291" s="5"/>
      <c r="C291" s="5"/>
      <c r="E291" s="5"/>
      <c r="F291" s="5"/>
      <c r="G291" s="5"/>
      <c r="H291" s="5"/>
      <c r="I291" s="5"/>
      <c r="J291" s="5"/>
      <c r="K291" s="5"/>
    </row>
    <row r="292" spans="2:11">
      <c r="B292" s="5"/>
      <c r="C292" s="5"/>
      <c r="E292" s="5"/>
      <c r="F292" s="5"/>
      <c r="G292" s="5"/>
      <c r="H292" s="5"/>
      <c r="I292" s="5"/>
      <c r="J292" s="5"/>
      <c r="K292" s="5"/>
    </row>
    <row r="293" spans="2:11">
      <c r="B293" s="5"/>
      <c r="C293" s="5"/>
      <c r="E293" s="5"/>
      <c r="F293" s="5"/>
      <c r="G293" s="5"/>
      <c r="H293" s="5"/>
      <c r="I293" s="5"/>
      <c r="J293" s="5"/>
      <c r="K293" s="5"/>
    </row>
    <row r="294" spans="2:11">
      <c r="B294" s="5"/>
      <c r="C294" s="5"/>
      <c r="E294" s="5"/>
      <c r="F294" s="5"/>
      <c r="G294" s="5"/>
      <c r="H294" s="5"/>
      <c r="I294" s="5"/>
      <c r="J294" s="5"/>
      <c r="K294" s="5"/>
    </row>
    <row r="295" spans="2:11">
      <c r="B295" s="5"/>
      <c r="C295" s="5"/>
      <c r="E295" s="5"/>
      <c r="F295" s="5"/>
      <c r="G295" s="5"/>
      <c r="H295" s="5"/>
      <c r="I295" s="5"/>
      <c r="J295" s="5"/>
      <c r="K295" s="5"/>
    </row>
    <row r="296" spans="2:11">
      <c r="B296" s="5"/>
      <c r="C296" s="5"/>
      <c r="E296" s="5"/>
      <c r="F296" s="5"/>
      <c r="G296" s="5"/>
      <c r="H296" s="5"/>
      <c r="I296" s="5"/>
      <c r="J296" s="5"/>
      <c r="K296" s="5"/>
    </row>
    <row r="297" spans="2:11">
      <c r="B297" s="5"/>
      <c r="C297" s="5"/>
      <c r="E297" s="5"/>
      <c r="F297" s="5"/>
      <c r="G297" s="5"/>
      <c r="H297" s="5"/>
      <c r="I297" s="5"/>
      <c r="J297" s="5"/>
      <c r="K297" s="5"/>
    </row>
    <row r="298" spans="2:11">
      <c r="B298" s="5"/>
      <c r="C298" s="5"/>
      <c r="E298" s="5"/>
      <c r="F298" s="5"/>
      <c r="G298" s="5"/>
      <c r="H298" s="5"/>
      <c r="I298" s="5"/>
      <c r="J298" s="5"/>
      <c r="K298" s="5"/>
    </row>
    <row r="299" spans="2:11">
      <c r="B299" s="5"/>
      <c r="C299" s="5"/>
      <c r="E299" s="5"/>
      <c r="F299" s="5"/>
      <c r="G299" s="5"/>
      <c r="H299" s="5"/>
      <c r="I299" s="5"/>
      <c r="J299" s="5"/>
      <c r="K299" s="5"/>
    </row>
    <row r="300" spans="2:11">
      <c r="B300" s="5"/>
      <c r="C300" s="5"/>
      <c r="E300" s="5"/>
      <c r="F300" s="5"/>
      <c r="G300" s="5"/>
      <c r="H300" s="5"/>
      <c r="I300" s="5"/>
      <c r="J300" s="5"/>
      <c r="K300" s="5"/>
    </row>
    <row r="301" spans="2:11">
      <c r="B301" s="5"/>
      <c r="C301" s="5"/>
      <c r="E301" s="5"/>
      <c r="F301" s="5"/>
      <c r="G301" s="5"/>
      <c r="H301" s="5"/>
      <c r="I301" s="5"/>
      <c r="J301" s="5"/>
      <c r="K301" s="5"/>
    </row>
    <row r="302" spans="2:11">
      <c r="B302" s="5"/>
      <c r="C302" s="5"/>
      <c r="E302" s="5"/>
      <c r="F302" s="5"/>
      <c r="G302" s="5"/>
      <c r="H302" s="5"/>
      <c r="I302" s="5"/>
      <c r="J302" s="5"/>
      <c r="K302" s="5"/>
    </row>
    <row r="303" spans="2:11">
      <c r="B303" s="5"/>
      <c r="C303" s="5"/>
      <c r="E303" s="5"/>
      <c r="F303" s="5"/>
      <c r="G303" s="5"/>
      <c r="H303" s="5"/>
      <c r="I303" s="5"/>
      <c r="J303" s="5"/>
      <c r="K303" s="5"/>
    </row>
    <row r="304" spans="2:11">
      <c r="B304" s="5"/>
      <c r="C304" s="5"/>
      <c r="E304" s="5"/>
      <c r="F304" s="5"/>
      <c r="G304" s="5"/>
      <c r="H304" s="5"/>
      <c r="I304" s="5"/>
      <c r="J304" s="5"/>
      <c r="K304" s="5"/>
    </row>
    <row r="305" spans="2:11">
      <c r="B305" s="5"/>
      <c r="C305" s="5"/>
      <c r="E305" s="5"/>
      <c r="F305" s="5"/>
      <c r="G305" s="5"/>
      <c r="H305" s="5"/>
      <c r="I305" s="5"/>
      <c r="J305" s="5"/>
      <c r="K305" s="5"/>
    </row>
    <row r="306" spans="2:11">
      <c r="B306" s="5"/>
      <c r="C306" s="5"/>
      <c r="E306" s="5"/>
      <c r="F306" s="5"/>
      <c r="G306" s="5"/>
      <c r="H306" s="5"/>
      <c r="I306" s="5"/>
      <c r="J306" s="5"/>
      <c r="K306" s="5"/>
    </row>
    <row r="307" spans="2:11">
      <c r="B307" s="5"/>
      <c r="C307" s="5"/>
      <c r="E307" s="5"/>
      <c r="F307" s="5"/>
      <c r="G307" s="5"/>
      <c r="H307" s="5"/>
      <c r="I307" s="5"/>
      <c r="J307" s="5"/>
      <c r="K307" s="5"/>
    </row>
    <row r="308" spans="2:11">
      <c r="B308" s="5"/>
      <c r="C308" s="5"/>
      <c r="E308" s="5"/>
      <c r="F308" s="5"/>
      <c r="G308" s="5"/>
      <c r="H308" s="5"/>
      <c r="I308" s="5"/>
      <c r="J308" s="5"/>
      <c r="K308" s="5"/>
    </row>
    <row r="309" spans="2:11">
      <c r="B309" s="5"/>
      <c r="C309" s="5"/>
      <c r="E309" s="5"/>
      <c r="F309" s="5"/>
      <c r="G309" s="5"/>
      <c r="H309" s="5"/>
      <c r="I309" s="5"/>
      <c r="J309" s="5"/>
      <c r="K309" s="5"/>
    </row>
    <row r="310" spans="2:11">
      <c r="B310" s="5"/>
      <c r="C310" s="5"/>
      <c r="E310" s="5"/>
      <c r="F310" s="5"/>
      <c r="G310" s="5"/>
      <c r="H310" s="5"/>
      <c r="I310" s="5"/>
      <c r="J310" s="5"/>
      <c r="K310" s="5"/>
    </row>
    <row r="311" spans="2:11">
      <c r="B311" s="5"/>
      <c r="C311" s="5"/>
      <c r="E311" s="5"/>
      <c r="F311" s="5"/>
      <c r="G311" s="5"/>
      <c r="H311" s="5"/>
      <c r="I311" s="5"/>
      <c r="J311" s="5"/>
      <c r="K311" s="5"/>
    </row>
    <row r="312" spans="2:11">
      <c r="B312" s="5"/>
      <c r="C312" s="5"/>
      <c r="E312" s="5"/>
      <c r="F312" s="5"/>
      <c r="G312" s="5"/>
      <c r="H312" s="5"/>
      <c r="I312" s="5"/>
      <c r="J312" s="5"/>
      <c r="K312" s="5"/>
    </row>
    <row r="313" spans="2:11">
      <c r="B313" s="5"/>
      <c r="C313" s="5"/>
      <c r="E313" s="5"/>
      <c r="F313" s="5"/>
      <c r="G313" s="5"/>
      <c r="H313" s="5"/>
      <c r="I313" s="5"/>
      <c r="J313" s="5"/>
      <c r="K313" s="5"/>
    </row>
    <row r="314" spans="2:11">
      <c r="B314" s="5"/>
      <c r="C314" s="5"/>
      <c r="E314" s="5"/>
      <c r="F314" s="5"/>
      <c r="G314" s="5"/>
      <c r="H314" s="5"/>
      <c r="I314" s="5"/>
      <c r="J314" s="5"/>
      <c r="K314" s="5"/>
    </row>
    <row r="315" spans="2:11">
      <c r="B315" s="5"/>
      <c r="C315" s="5"/>
      <c r="E315" s="5"/>
      <c r="F315" s="5"/>
      <c r="G315" s="5"/>
      <c r="H315" s="5"/>
      <c r="I315" s="5"/>
      <c r="J315" s="5"/>
      <c r="K315" s="5"/>
    </row>
    <row r="316" spans="2:11">
      <c r="B316" s="5"/>
      <c r="C316" s="5"/>
      <c r="E316" s="5"/>
      <c r="F316" s="5"/>
      <c r="G316" s="5"/>
      <c r="H316" s="5"/>
      <c r="I316" s="5"/>
      <c r="J316" s="5"/>
      <c r="K316" s="5"/>
    </row>
    <row r="317" spans="2:11">
      <c r="B317" s="5"/>
      <c r="C317" s="5"/>
      <c r="E317" s="5"/>
      <c r="F317" s="5"/>
      <c r="G317" s="5"/>
      <c r="H317" s="5"/>
      <c r="I317" s="5"/>
      <c r="J317" s="5"/>
      <c r="K317" s="5"/>
    </row>
    <row r="318" spans="2:11">
      <c r="B318" s="5"/>
      <c r="C318" s="5"/>
      <c r="E318" s="5"/>
      <c r="F318" s="5"/>
      <c r="G318" s="5"/>
      <c r="H318" s="5"/>
      <c r="I318" s="5"/>
      <c r="J318" s="5"/>
      <c r="K318" s="5"/>
    </row>
    <row r="319" spans="2:11">
      <c r="B319" s="5"/>
      <c r="C319" s="5"/>
      <c r="E319" s="5"/>
      <c r="F319" s="5"/>
      <c r="G319" s="5"/>
      <c r="H319" s="5"/>
      <c r="I319" s="5"/>
      <c r="J319" s="5"/>
      <c r="K319" s="5"/>
    </row>
    <row r="320" spans="2:11">
      <c r="B320" s="5"/>
      <c r="C320" s="5"/>
      <c r="E320" s="5"/>
      <c r="F320" s="5"/>
      <c r="G320" s="5"/>
      <c r="H320" s="5"/>
      <c r="I320" s="5"/>
      <c r="J320" s="5"/>
      <c r="K320" s="5"/>
    </row>
    <row r="321" spans="2:11">
      <c r="B321" s="5"/>
      <c r="C321" s="5"/>
      <c r="E321" s="5"/>
      <c r="F321" s="5"/>
      <c r="G321" s="5"/>
      <c r="H321" s="5"/>
      <c r="I321" s="5"/>
      <c r="J321" s="5"/>
      <c r="K321" s="5"/>
    </row>
    <row r="322" spans="2:11">
      <c r="B322" s="5"/>
      <c r="C322" s="5"/>
      <c r="E322" s="5"/>
      <c r="F322" s="5"/>
      <c r="G322" s="5"/>
      <c r="H322" s="5"/>
      <c r="I322" s="5"/>
      <c r="J322" s="5"/>
      <c r="K322" s="5"/>
    </row>
    <row r="323" spans="2:11">
      <c r="B323" s="5"/>
      <c r="C323" s="5"/>
      <c r="E323" s="5"/>
      <c r="F323" s="5"/>
      <c r="G323" s="5"/>
      <c r="H323" s="5"/>
      <c r="I323" s="5"/>
      <c r="J323" s="5"/>
      <c r="K323" s="5"/>
    </row>
    <row r="324" spans="2:11">
      <c r="B324" s="5"/>
      <c r="C324" s="5"/>
      <c r="E324" s="5"/>
      <c r="F324" s="5"/>
      <c r="G324" s="5"/>
      <c r="H324" s="5"/>
      <c r="I324" s="5"/>
      <c r="J324" s="5"/>
      <c r="K324" s="5"/>
    </row>
    <row r="325" spans="2:11">
      <c r="B325" s="5"/>
      <c r="C325" s="5"/>
      <c r="E325" s="5"/>
      <c r="F325" s="5"/>
      <c r="G325" s="5"/>
      <c r="H325" s="5"/>
      <c r="I325" s="5"/>
      <c r="J325" s="5"/>
      <c r="K325" s="5"/>
    </row>
    <row r="326" spans="2:11">
      <c r="B326" s="5"/>
      <c r="C326" s="5"/>
      <c r="E326" s="5"/>
      <c r="F326" s="5"/>
      <c r="G326" s="5"/>
      <c r="H326" s="5"/>
      <c r="I326" s="5"/>
      <c r="J326" s="5"/>
      <c r="K326" s="5"/>
    </row>
    <row r="327" spans="2:11">
      <c r="B327" s="5"/>
      <c r="C327" s="5"/>
      <c r="E327" s="5"/>
      <c r="F327" s="5"/>
      <c r="G327" s="5"/>
      <c r="H327" s="5"/>
      <c r="I327" s="5"/>
      <c r="J327" s="5"/>
      <c r="K327" s="5"/>
    </row>
    <row r="328" spans="2:11">
      <c r="B328" s="5"/>
      <c r="C328" s="5"/>
      <c r="E328" s="5"/>
      <c r="F328" s="5"/>
      <c r="G328" s="5"/>
      <c r="H328" s="5"/>
      <c r="I328" s="5"/>
      <c r="J328" s="5"/>
      <c r="K328" s="5"/>
    </row>
    <row r="329" spans="2:11">
      <c r="B329" s="5"/>
      <c r="C329" s="5"/>
      <c r="E329" s="5"/>
      <c r="F329" s="5"/>
      <c r="G329" s="5"/>
      <c r="H329" s="5"/>
      <c r="I329" s="5"/>
      <c r="J329" s="5"/>
      <c r="K329" s="5"/>
    </row>
    <row r="330" spans="2:11">
      <c r="B330" s="5"/>
      <c r="C330" s="5"/>
      <c r="E330" s="5"/>
      <c r="F330" s="5"/>
      <c r="G330" s="5"/>
      <c r="H330" s="5"/>
      <c r="I330" s="5"/>
      <c r="J330" s="5"/>
      <c r="K330" s="5"/>
    </row>
    <row r="331" spans="2:11">
      <c r="B331" s="5"/>
      <c r="C331" s="5"/>
      <c r="E331" s="5"/>
      <c r="F331" s="5"/>
      <c r="G331" s="5"/>
      <c r="H331" s="5"/>
      <c r="I331" s="5"/>
      <c r="J331" s="5"/>
      <c r="K331" s="5"/>
    </row>
    <row r="332" spans="2:11">
      <c r="B332" s="5"/>
      <c r="C332" s="5"/>
      <c r="E332" s="5"/>
      <c r="F332" s="5"/>
      <c r="G332" s="5"/>
      <c r="H332" s="5"/>
      <c r="I332" s="5"/>
      <c r="J332" s="5"/>
      <c r="K332" s="5"/>
    </row>
    <row r="333" spans="2:11">
      <c r="B333" s="5"/>
      <c r="C333" s="5"/>
      <c r="E333" s="5"/>
      <c r="F333" s="5"/>
      <c r="G333" s="5"/>
      <c r="H333" s="5"/>
      <c r="I333" s="5"/>
      <c r="J333" s="5"/>
      <c r="K333" s="5"/>
    </row>
    <row r="334" spans="2:11">
      <c r="B334" s="5"/>
      <c r="C334" s="5"/>
      <c r="E334" s="5"/>
      <c r="F334" s="5"/>
      <c r="G334" s="5"/>
      <c r="H334" s="5"/>
      <c r="I334" s="5"/>
      <c r="J334" s="5"/>
      <c r="K334" s="5"/>
    </row>
    <row r="335" spans="2:11">
      <c r="B335" s="5"/>
      <c r="C335" s="5"/>
      <c r="E335" s="5"/>
      <c r="F335" s="5"/>
      <c r="G335" s="5"/>
      <c r="H335" s="5"/>
      <c r="I335" s="5"/>
      <c r="J335" s="5"/>
      <c r="K335" s="5"/>
    </row>
    <row r="336" spans="2:11">
      <c r="B336" s="5"/>
      <c r="C336" s="5"/>
      <c r="E336" s="5"/>
      <c r="F336" s="5"/>
      <c r="G336" s="5"/>
      <c r="H336" s="5"/>
      <c r="I336" s="5"/>
      <c r="J336" s="5"/>
      <c r="K336" s="5"/>
    </row>
    <row r="337" spans="2:11">
      <c r="B337" s="5"/>
      <c r="C337" s="5"/>
      <c r="E337" s="5"/>
      <c r="F337" s="5"/>
      <c r="G337" s="5"/>
      <c r="H337" s="5"/>
      <c r="I337" s="5"/>
      <c r="J337" s="5"/>
      <c r="K337" s="5"/>
    </row>
    <row r="338" spans="2:11">
      <c r="B338" s="5"/>
      <c r="C338" s="5"/>
      <c r="E338" s="5"/>
      <c r="F338" s="5"/>
      <c r="G338" s="5"/>
      <c r="H338" s="5"/>
      <c r="I338" s="5"/>
      <c r="J338" s="5"/>
      <c r="K338" s="5"/>
    </row>
    <row r="339" spans="2:11">
      <c r="B339" s="5"/>
      <c r="C339" s="5"/>
      <c r="E339" s="5"/>
      <c r="F339" s="5"/>
      <c r="G339" s="5"/>
      <c r="H339" s="5"/>
      <c r="I339" s="5"/>
      <c r="J339" s="5"/>
      <c r="K339" s="5"/>
    </row>
    <row r="340" spans="2:11">
      <c r="B340" s="5"/>
      <c r="C340" s="5"/>
      <c r="E340" s="5"/>
      <c r="F340" s="5"/>
      <c r="G340" s="5"/>
      <c r="H340" s="5"/>
      <c r="I340" s="5"/>
      <c r="J340" s="5"/>
      <c r="K340" s="5"/>
    </row>
    <row r="341" spans="2:11">
      <c r="B341" s="5"/>
      <c r="C341" s="5"/>
      <c r="E341" s="5"/>
      <c r="F341" s="5"/>
      <c r="G341" s="5"/>
      <c r="H341" s="5"/>
      <c r="I341" s="5"/>
      <c r="J341" s="5"/>
      <c r="K341" s="5"/>
    </row>
    <row r="342" spans="2:11">
      <c r="B342" s="5"/>
      <c r="C342" s="5"/>
      <c r="E342" s="5"/>
      <c r="F342" s="5"/>
      <c r="G342" s="5"/>
      <c r="H342" s="5"/>
      <c r="I342" s="5"/>
      <c r="J342" s="5"/>
      <c r="K342" s="5"/>
    </row>
    <row r="343" spans="2:11">
      <c r="B343" s="5"/>
      <c r="C343" s="5"/>
      <c r="E343" s="5"/>
      <c r="F343" s="5"/>
      <c r="G343" s="5"/>
      <c r="H343" s="5"/>
      <c r="I343" s="5"/>
      <c r="J343" s="5"/>
      <c r="K343" s="5"/>
    </row>
    <row r="344" spans="2:11">
      <c r="B344" s="5"/>
      <c r="C344" s="5"/>
      <c r="E344" s="5"/>
      <c r="F344" s="5"/>
      <c r="G344" s="5"/>
      <c r="H344" s="5"/>
      <c r="I344" s="5"/>
      <c r="J344" s="5"/>
      <c r="K344" s="5"/>
    </row>
    <row r="345" spans="2:11">
      <c r="B345" s="5"/>
      <c r="C345" s="5"/>
      <c r="E345" s="5"/>
      <c r="F345" s="5"/>
      <c r="G345" s="5"/>
      <c r="H345" s="5"/>
      <c r="I345" s="5"/>
      <c r="J345" s="5"/>
      <c r="K345" s="5"/>
    </row>
    <row r="346" spans="2:11">
      <c r="B346" s="5"/>
      <c r="C346" s="5"/>
      <c r="E346" s="5"/>
      <c r="F346" s="5"/>
      <c r="G346" s="5"/>
      <c r="H346" s="5"/>
      <c r="I346" s="5"/>
      <c r="J346" s="5"/>
      <c r="K346" s="5"/>
    </row>
    <row r="347" spans="2:11">
      <c r="B347" s="5"/>
      <c r="C347" s="5"/>
      <c r="E347" s="5"/>
      <c r="F347" s="5"/>
      <c r="G347" s="5"/>
      <c r="H347" s="5"/>
      <c r="I347" s="5"/>
      <c r="J347" s="5"/>
      <c r="K347" s="5"/>
    </row>
    <row r="348" spans="2:11">
      <c r="B348" s="5"/>
      <c r="C348" s="5"/>
      <c r="E348" s="5"/>
      <c r="F348" s="5"/>
      <c r="G348" s="5"/>
      <c r="H348" s="5"/>
      <c r="I348" s="5"/>
      <c r="J348" s="5"/>
      <c r="K348" s="5"/>
    </row>
    <row r="349" spans="2:11">
      <c r="B349" s="5"/>
      <c r="C349" s="5"/>
      <c r="E349" s="5"/>
      <c r="F349" s="5"/>
      <c r="G349" s="5"/>
      <c r="H349" s="5"/>
      <c r="I349" s="5"/>
      <c r="J349" s="5"/>
      <c r="K349" s="5"/>
    </row>
    <row r="350" spans="2:11">
      <c r="B350" s="5"/>
      <c r="C350" s="5"/>
      <c r="E350" s="5"/>
      <c r="F350" s="5"/>
      <c r="G350" s="5"/>
      <c r="H350" s="5"/>
      <c r="I350" s="5"/>
      <c r="J350" s="5"/>
      <c r="K350" s="5"/>
    </row>
    <row r="351" spans="2:11">
      <c r="B351" s="5"/>
      <c r="C351" s="5"/>
      <c r="E351" s="5"/>
      <c r="F351" s="5"/>
      <c r="G351" s="5"/>
      <c r="H351" s="5"/>
      <c r="I351" s="5"/>
      <c r="J351" s="5"/>
      <c r="K351" s="5"/>
    </row>
    <row r="352" spans="2:11">
      <c r="B352" s="5"/>
      <c r="C352" s="5"/>
      <c r="E352" s="5"/>
      <c r="F352" s="5"/>
      <c r="G352" s="5"/>
      <c r="H352" s="5"/>
      <c r="I352" s="5"/>
      <c r="J352" s="5"/>
      <c r="K352" s="5"/>
    </row>
    <row r="353" spans="2:11">
      <c r="B353" s="5"/>
      <c r="C353" s="5"/>
      <c r="E353" s="5"/>
      <c r="F353" s="5"/>
      <c r="G353" s="5"/>
      <c r="H353" s="5"/>
      <c r="I353" s="5"/>
      <c r="J353" s="5"/>
      <c r="K353" s="5"/>
    </row>
    <row r="354" spans="2:11">
      <c r="B354" s="5"/>
      <c r="C354" s="5"/>
      <c r="E354" s="5"/>
      <c r="F354" s="5"/>
      <c r="G354" s="5"/>
      <c r="H354" s="5"/>
      <c r="I354" s="5"/>
      <c r="J354" s="5"/>
      <c r="K354" s="5"/>
    </row>
    <row r="355" spans="2:11">
      <c r="B355" s="5"/>
      <c r="C355" s="5"/>
      <c r="E355" s="5"/>
      <c r="F355" s="5"/>
      <c r="G355" s="5"/>
      <c r="H355" s="5"/>
      <c r="I355" s="5"/>
      <c r="J355" s="5"/>
      <c r="K355" s="5"/>
    </row>
    <row r="356" spans="2:11">
      <c r="B356" s="5"/>
      <c r="C356" s="5"/>
      <c r="E356" s="5"/>
      <c r="F356" s="5"/>
      <c r="G356" s="5"/>
      <c r="H356" s="5"/>
      <c r="I356" s="5"/>
      <c r="J356" s="5"/>
      <c r="K356" s="5"/>
    </row>
    <row r="357" spans="2:11">
      <c r="B357" s="5"/>
      <c r="C357" s="5"/>
      <c r="E357" s="5"/>
      <c r="F357" s="5"/>
      <c r="G357" s="5"/>
      <c r="H357" s="5"/>
      <c r="I357" s="5"/>
      <c r="J357" s="5"/>
      <c r="K357" s="5"/>
    </row>
    <row r="358" spans="2:11">
      <c r="B358" s="5"/>
      <c r="C358" s="5"/>
      <c r="E358" s="5"/>
      <c r="F358" s="5"/>
      <c r="G358" s="5"/>
      <c r="H358" s="5"/>
      <c r="I358" s="5"/>
      <c r="J358" s="5"/>
      <c r="K358" s="5"/>
    </row>
    <row r="359" spans="2:11">
      <c r="B359" s="5"/>
      <c r="C359" s="5"/>
      <c r="E359" s="5"/>
      <c r="F359" s="5"/>
      <c r="G359" s="5"/>
      <c r="H359" s="5"/>
      <c r="I359" s="5"/>
      <c r="J359" s="5"/>
      <c r="K359" s="5"/>
    </row>
    <row r="360" spans="2:11">
      <c r="B360" s="5"/>
      <c r="C360" s="5"/>
      <c r="E360" s="5"/>
      <c r="F360" s="5"/>
      <c r="G360" s="5"/>
      <c r="H360" s="5"/>
      <c r="I360" s="5"/>
      <c r="J360" s="5"/>
      <c r="K360" s="5"/>
    </row>
    <row r="361" spans="2:11">
      <c r="B361" s="5"/>
      <c r="C361" s="5"/>
      <c r="E361" s="5"/>
      <c r="F361" s="5"/>
      <c r="G361" s="5"/>
      <c r="H361" s="5"/>
      <c r="I361" s="5"/>
      <c r="J361" s="5"/>
      <c r="K361" s="5"/>
    </row>
    <row r="362" spans="2:11">
      <c r="B362" s="5"/>
      <c r="C362" s="5"/>
      <c r="E362" s="5"/>
      <c r="F362" s="5"/>
      <c r="G362" s="5"/>
      <c r="H362" s="5"/>
      <c r="I362" s="5"/>
      <c r="J362" s="5"/>
      <c r="K362" s="5"/>
    </row>
    <row r="363" spans="2:11">
      <c r="B363" s="5"/>
      <c r="C363" s="5"/>
      <c r="E363" s="5"/>
      <c r="F363" s="5"/>
      <c r="G363" s="5"/>
      <c r="H363" s="5"/>
      <c r="I363" s="5"/>
      <c r="J363" s="5"/>
      <c r="K363" s="5"/>
    </row>
    <row r="364" spans="2:11">
      <c r="B364" s="5"/>
      <c r="C364" s="5"/>
      <c r="E364" s="5"/>
      <c r="F364" s="5"/>
      <c r="G364" s="5"/>
      <c r="H364" s="5"/>
      <c r="I364" s="5"/>
      <c r="J364" s="5"/>
      <c r="K364" s="5"/>
    </row>
    <row r="365" spans="2:11">
      <c r="B365" s="5"/>
      <c r="C365" s="5"/>
      <c r="E365" s="5"/>
      <c r="F365" s="5"/>
      <c r="G365" s="5"/>
      <c r="H365" s="5"/>
      <c r="I365" s="5"/>
      <c r="J365" s="5"/>
      <c r="K365" s="5"/>
    </row>
    <row r="366" spans="2:11">
      <c r="B366" s="5"/>
      <c r="C366" s="5"/>
      <c r="E366" s="5"/>
      <c r="F366" s="5"/>
      <c r="G366" s="5"/>
      <c r="H366" s="5"/>
      <c r="I366" s="5"/>
      <c r="J366" s="5"/>
      <c r="K366" s="5"/>
    </row>
    <row r="367" spans="2:11">
      <c r="B367" s="5"/>
      <c r="C367" s="5"/>
      <c r="E367" s="5"/>
      <c r="F367" s="5"/>
      <c r="G367" s="5"/>
      <c r="H367" s="5"/>
      <c r="I367" s="5"/>
      <c r="J367" s="5"/>
      <c r="K367" s="5"/>
    </row>
    <row r="368" spans="2:11">
      <c r="B368" s="5"/>
      <c r="C368" s="5"/>
      <c r="E368" s="5"/>
      <c r="F368" s="5"/>
      <c r="G368" s="5"/>
      <c r="H368" s="5"/>
      <c r="I368" s="5"/>
      <c r="J368" s="5"/>
      <c r="K368" s="5"/>
    </row>
    <row r="369" spans="2:11">
      <c r="B369" s="5"/>
      <c r="C369" s="5"/>
      <c r="E369" s="5"/>
      <c r="F369" s="5"/>
      <c r="G369" s="5"/>
      <c r="H369" s="5"/>
      <c r="I369" s="5"/>
      <c r="J369" s="5"/>
      <c r="K369" s="5"/>
    </row>
    <row r="370" spans="2:11">
      <c r="B370" s="5"/>
      <c r="C370" s="5"/>
      <c r="E370" s="5"/>
      <c r="F370" s="5"/>
      <c r="G370" s="5"/>
      <c r="H370" s="5"/>
      <c r="I370" s="5"/>
      <c r="J370" s="5"/>
      <c r="K370" s="5"/>
    </row>
    <row r="371" spans="2:11">
      <c r="B371" s="5"/>
      <c r="C371" s="5"/>
      <c r="E371" s="5"/>
      <c r="F371" s="5"/>
      <c r="G371" s="5"/>
      <c r="H371" s="5"/>
      <c r="I371" s="5"/>
      <c r="J371" s="5"/>
      <c r="K371" s="5"/>
    </row>
    <row r="372" spans="2:11">
      <c r="B372" s="5"/>
      <c r="C372" s="5"/>
      <c r="E372" s="5"/>
      <c r="F372" s="5"/>
      <c r="G372" s="5"/>
      <c r="H372" s="5"/>
      <c r="I372" s="5"/>
      <c r="J372" s="5"/>
      <c r="K372" s="5"/>
    </row>
    <row r="373" spans="2:11">
      <c r="B373" s="5"/>
      <c r="C373" s="5"/>
      <c r="E373" s="5"/>
      <c r="F373" s="5"/>
      <c r="G373" s="5"/>
      <c r="H373" s="5"/>
      <c r="I373" s="5"/>
      <c r="J373" s="5"/>
      <c r="K373" s="5"/>
    </row>
    <row r="374" spans="2:11">
      <c r="B374" s="5"/>
      <c r="C374" s="5"/>
      <c r="E374" s="5"/>
      <c r="F374" s="5"/>
      <c r="G374" s="5"/>
      <c r="H374" s="5"/>
      <c r="I374" s="5"/>
      <c r="J374" s="5"/>
      <c r="K374" s="5"/>
    </row>
    <row r="375" spans="2:11">
      <c r="B375" s="5"/>
      <c r="C375" s="5"/>
      <c r="E375" s="5"/>
      <c r="F375" s="5"/>
      <c r="G375" s="5"/>
      <c r="H375" s="5"/>
      <c r="I375" s="5"/>
      <c r="J375" s="5"/>
      <c r="K375" s="5"/>
    </row>
    <row r="376" spans="2:11">
      <c r="B376" s="5"/>
      <c r="C376" s="5"/>
      <c r="E376" s="5"/>
      <c r="F376" s="5"/>
      <c r="G376" s="5"/>
      <c r="H376" s="5"/>
      <c r="I376" s="5"/>
      <c r="J376" s="5"/>
      <c r="K376" s="5"/>
    </row>
    <row r="377" spans="2:11">
      <c r="B377" s="5"/>
      <c r="C377" s="5"/>
      <c r="E377" s="5"/>
      <c r="F377" s="5"/>
      <c r="G377" s="5"/>
      <c r="H377" s="5"/>
      <c r="I377" s="5"/>
      <c r="J377" s="5"/>
      <c r="K377" s="5"/>
    </row>
    <row r="378" spans="2:11">
      <c r="B378" s="5"/>
      <c r="C378" s="5"/>
      <c r="E378" s="5"/>
      <c r="F378" s="5"/>
      <c r="G378" s="5"/>
      <c r="H378" s="5"/>
      <c r="I378" s="5"/>
      <c r="J378" s="5"/>
      <c r="K378" s="5"/>
    </row>
    <row r="379" spans="2:11">
      <c r="B379" s="5"/>
      <c r="C379" s="5"/>
      <c r="E379" s="5"/>
      <c r="F379" s="5"/>
      <c r="G379" s="5"/>
      <c r="H379" s="5"/>
      <c r="I379" s="5"/>
      <c r="J379" s="5"/>
      <c r="K379" s="5"/>
    </row>
    <row r="380" spans="2:11">
      <c r="B380" s="5"/>
      <c r="C380" s="5"/>
      <c r="E380" s="5"/>
      <c r="F380" s="5"/>
      <c r="G380" s="5"/>
      <c r="H380" s="5"/>
      <c r="I380" s="5"/>
      <c r="J380" s="5"/>
      <c r="K380" s="5"/>
    </row>
    <row r="381" spans="2:11">
      <c r="B381" s="5"/>
      <c r="C381" s="5"/>
      <c r="E381" s="5"/>
      <c r="F381" s="5"/>
      <c r="G381" s="5"/>
      <c r="H381" s="5"/>
      <c r="I381" s="5"/>
      <c r="J381" s="5"/>
      <c r="K381" s="5"/>
    </row>
    <row r="382" spans="2:11">
      <c r="B382" s="5"/>
      <c r="C382" s="5"/>
      <c r="E382" s="5"/>
      <c r="F382" s="5"/>
      <c r="G382" s="5"/>
      <c r="H382" s="5"/>
      <c r="I382" s="5"/>
      <c r="J382" s="5"/>
      <c r="K382" s="5"/>
    </row>
    <row r="383" spans="2:11">
      <c r="B383" s="5"/>
      <c r="C383" s="5"/>
      <c r="E383" s="5"/>
      <c r="F383" s="5"/>
      <c r="G383" s="5"/>
      <c r="H383" s="5"/>
      <c r="I383" s="5"/>
      <c r="J383" s="5"/>
      <c r="K383" s="5"/>
    </row>
    <row r="384" spans="2:11">
      <c r="B384" s="5"/>
      <c r="C384" s="5"/>
      <c r="E384" s="5"/>
      <c r="F384" s="5"/>
      <c r="G384" s="5"/>
      <c r="H384" s="5"/>
      <c r="I384" s="5"/>
      <c r="J384" s="5"/>
      <c r="K384" s="5"/>
    </row>
    <row r="385" spans="2:11">
      <c r="B385" s="5"/>
      <c r="C385" s="5"/>
      <c r="E385" s="5"/>
      <c r="F385" s="5"/>
      <c r="G385" s="5"/>
      <c r="H385" s="5"/>
      <c r="I385" s="5"/>
      <c r="J385" s="5"/>
      <c r="K385" s="5"/>
    </row>
    <row r="386" spans="2:11">
      <c r="B386" s="5"/>
      <c r="C386" s="5"/>
      <c r="E386" s="5"/>
      <c r="F386" s="5"/>
      <c r="G386" s="5"/>
      <c r="H386" s="5"/>
      <c r="I386" s="5"/>
      <c r="J386" s="5"/>
      <c r="K386" s="5"/>
    </row>
    <row r="387" spans="2:11">
      <c r="B387" s="5"/>
      <c r="C387" s="5"/>
      <c r="E387" s="5"/>
      <c r="F387" s="5"/>
      <c r="G387" s="5"/>
      <c r="H387" s="5"/>
      <c r="I387" s="5"/>
      <c r="J387" s="5"/>
      <c r="K387" s="5"/>
    </row>
    <row r="388" spans="2:11">
      <c r="B388" s="5"/>
      <c r="C388" s="5"/>
      <c r="E388" s="5"/>
      <c r="F388" s="5"/>
      <c r="G388" s="5"/>
      <c r="H388" s="5"/>
      <c r="I388" s="5"/>
      <c r="J388" s="5"/>
      <c r="K388" s="5"/>
    </row>
    <row r="389" spans="2:11">
      <c r="B389" s="5"/>
      <c r="C389" s="5"/>
      <c r="E389" s="5"/>
      <c r="F389" s="5"/>
      <c r="G389" s="5"/>
      <c r="H389" s="5"/>
      <c r="I389" s="5"/>
      <c r="J389" s="5"/>
      <c r="K389" s="5"/>
    </row>
    <row r="390" spans="2:11">
      <c r="B390" s="5"/>
      <c r="C390" s="5"/>
      <c r="E390" s="5"/>
      <c r="F390" s="5"/>
      <c r="G390" s="5"/>
      <c r="H390" s="5"/>
      <c r="I390" s="5"/>
      <c r="J390" s="5"/>
      <c r="K390" s="5"/>
    </row>
    <row r="391" spans="2:11">
      <c r="B391" s="5"/>
      <c r="C391" s="5"/>
      <c r="E391" s="5"/>
      <c r="F391" s="5"/>
      <c r="G391" s="5"/>
      <c r="H391" s="5"/>
      <c r="I391" s="5"/>
      <c r="J391" s="5"/>
      <c r="K391" s="5"/>
    </row>
    <row r="392" spans="2:11">
      <c r="B392" s="5"/>
      <c r="C392" s="5"/>
      <c r="E392" s="5"/>
      <c r="F392" s="5"/>
      <c r="G392" s="5"/>
      <c r="H392" s="5"/>
      <c r="I392" s="5"/>
      <c r="J392" s="5"/>
      <c r="K392" s="5"/>
    </row>
    <row r="393" spans="2:11">
      <c r="B393" s="5"/>
      <c r="C393" s="5"/>
      <c r="E393" s="5"/>
      <c r="F393" s="5"/>
      <c r="G393" s="5"/>
      <c r="H393" s="5"/>
      <c r="I393" s="5"/>
      <c r="J393" s="5"/>
      <c r="K393" s="5"/>
    </row>
    <row r="394" spans="2:11">
      <c r="B394" s="5"/>
      <c r="C394" s="5"/>
      <c r="E394" s="5"/>
      <c r="F394" s="5"/>
      <c r="G394" s="5"/>
      <c r="H394" s="5"/>
      <c r="I394" s="5"/>
      <c r="J394" s="5"/>
      <c r="K394" s="5"/>
    </row>
    <row r="395" spans="2:11">
      <c r="B395" s="5"/>
      <c r="C395" s="5"/>
      <c r="E395" s="5"/>
      <c r="F395" s="5"/>
      <c r="G395" s="5"/>
      <c r="H395" s="5"/>
      <c r="I395" s="5"/>
      <c r="J395" s="5"/>
      <c r="K395" s="5"/>
    </row>
    <row r="396" spans="2:11">
      <c r="B396" s="5"/>
      <c r="C396" s="5"/>
      <c r="E396" s="5"/>
      <c r="F396" s="5"/>
      <c r="G396" s="5"/>
      <c r="H396" s="5"/>
      <c r="I396" s="5"/>
      <c r="J396" s="5"/>
      <c r="K396" s="5"/>
    </row>
    <row r="397" spans="2:11">
      <c r="B397" s="5"/>
      <c r="C397" s="5"/>
      <c r="E397" s="5"/>
      <c r="F397" s="5"/>
      <c r="G397" s="5"/>
      <c r="H397" s="5"/>
      <c r="I397" s="5"/>
      <c r="J397" s="5"/>
      <c r="K397" s="5"/>
    </row>
    <row r="398" spans="2:11">
      <c r="B398" s="5"/>
      <c r="C398" s="5"/>
      <c r="E398" s="5"/>
      <c r="F398" s="5"/>
      <c r="G398" s="5"/>
      <c r="H398" s="5"/>
      <c r="I398" s="5"/>
      <c r="J398" s="5"/>
      <c r="K398" s="5"/>
    </row>
    <row r="399" spans="2:11">
      <c r="B399" s="5"/>
      <c r="C399" s="5"/>
      <c r="E399" s="5"/>
      <c r="F399" s="5"/>
      <c r="G399" s="5"/>
      <c r="H399" s="5"/>
      <c r="I399" s="5"/>
      <c r="J399" s="5"/>
      <c r="K399" s="5"/>
    </row>
    <row r="400" spans="2:11">
      <c r="B400" s="5"/>
      <c r="C400" s="5"/>
      <c r="E400" s="5"/>
      <c r="F400" s="5"/>
      <c r="G400" s="5"/>
      <c r="H400" s="5"/>
      <c r="I400" s="5"/>
      <c r="J400" s="5"/>
      <c r="K400" s="5"/>
    </row>
    <row r="401" spans="2:11">
      <c r="B401" s="5"/>
      <c r="C401" s="5"/>
      <c r="E401" s="5"/>
      <c r="F401" s="5"/>
      <c r="G401" s="5"/>
      <c r="H401" s="5"/>
      <c r="I401" s="5"/>
      <c r="J401" s="5"/>
      <c r="K401" s="5"/>
    </row>
    <row r="402" spans="2:11">
      <c r="B402" s="5"/>
      <c r="C402" s="5"/>
      <c r="E402" s="5"/>
      <c r="F402" s="5"/>
      <c r="G402" s="5"/>
      <c r="H402" s="5"/>
      <c r="I402" s="5"/>
      <c r="J402" s="5"/>
      <c r="K402" s="5"/>
    </row>
    <row r="403" spans="2:11">
      <c r="B403" s="5"/>
      <c r="C403" s="5"/>
      <c r="E403" s="5"/>
      <c r="F403" s="5"/>
      <c r="G403" s="5"/>
      <c r="H403" s="5"/>
      <c r="I403" s="5"/>
      <c r="J403" s="5"/>
      <c r="K403" s="5"/>
    </row>
    <row r="404" spans="2:11">
      <c r="B404" s="5"/>
      <c r="C404" s="5"/>
      <c r="E404" s="5"/>
      <c r="F404" s="5"/>
      <c r="G404" s="5"/>
      <c r="H404" s="5"/>
      <c r="I404" s="5"/>
      <c r="J404" s="5"/>
      <c r="K404" s="5"/>
    </row>
    <row r="405" spans="2:11">
      <c r="B405" s="5"/>
      <c r="C405" s="5"/>
      <c r="E405" s="5"/>
      <c r="F405" s="5"/>
      <c r="G405" s="5"/>
      <c r="H405" s="5"/>
      <c r="I405" s="5"/>
      <c r="J405" s="5"/>
      <c r="K405" s="5"/>
    </row>
    <row r="406" spans="2:11">
      <c r="B406" s="5"/>
      <c r="C406" s="5"/>
      <c r="E406" s="5"/>
      <c r="F406" s="5"/>
      <c r="G406" s="5"/>
      <c r="H406" s="5"/>
      <c r="I406" s="5"/>
      <c r="J406" s="5"/>
      <c r="K406" s="5"/>
    </row>
    <row r="407" spans="2:11">
      <c r="B407" s="5"/>
      <c r="C407" s="5"/>
      <c r="E407" s="5"/>
      <c r="F407" s="5"/>
      <c r="G407" s="5"/>
      <c r="H407" s="5"/>
      <c r="I407" s="5"/>
      <c r="J407" s="5"/>
      <c r="K407" s="5"/>
    </row>
    <row r="408" spans="2:11">
      <c r="B408" s="5"/>
      <c r="C408" s="5"/>
      <c r="E408" s="5"/>
      <c r="F408" s="5"/>
      <c r="G408" s="5"/>
      <c r="H408" s="5"/>
      <c r="I408" s="5"/>
      <c r="J408" s="5"/>
      <c r="K408" s="5"/>
    </row>
    <row r="409" spans="2:11">
      <c r="B409" s="5"/>
      <c r="C409" s="5"/>
      <c r="E409" s="5"/>
      <c r="F409" s="5"/>
      <c r="G409" s="5"/>
      <c r="H409" s="5"/>
      <c r="I409" s="5"/>
      <c r="J409" s="5"/>
      <c r="K409" s="5"/>
    </row>
    <row r="410" spans="2:11">
      <c r="B410" s="5"/>
      <c r="C410" s="5"/>
      <c r="E410" s="5"/>
      <c r="F410" s="5"/>
      <c r="G410" s="5"/>
      <c r="H410" s="5"/>
      <c r="I410" s="5"/>
      <c r="J410" s="5"/>
      <c r="K410" s="5"/>
    </row>
    <row r="411" spans="2:11">
      <c r="B411" s="5"/>
      <c r="C411" s="5"/>
      <c r="E411" s="5"/>
      <c r="F411" s="5"/>
      <c r="G411" s="5"/>
      <c r="H411" s="5"/>
      <c r="I411" s="5"/>
      <c r="J411" s="5"/>
      <c r="K411" s="5"/>
    </row>
    <row r="412" spans="2:11">
      <c r="B412" s="5"/>
      <c r="C412" s="5"/>
      <c r="E412" s="5"/>
      <c r="F412" s="5"/>
      <c r="G412" s="5"/>
      <c r="H412" s="5"/>
      <c r="I412" s="5"/>
      <c r="J412" s="5"/>
      <c r="K412" s="5"/>
    </row>
    <row r="413" spans="2:11">
      <c r="B413" s="5"/>
      <c r="C413" s="5"/>
      <c r="E413" s="5"/>
      <c r="F413" s="5"/>
      <c r="G413" s="5"/>
      <c r="H413" s="5"/>
      <c r="I413" s="5"/>
      <c r="J413" s="5"/>
      <c r="K413" s="5"/>
    </row>
    <row r="414" spans="2:11">
      <c r="B414" s="5"/>
      <c r="C414" s="5"/>
      <c r="E414" s="5"/>
      <c r="F414" s="5"/>
      <c r="G414" s="5"/>
      <c r="H414" s="5"/>
      <c r="I414" s="5"/>
      <c r="J414" s="5"/>
      <c r="K414" s="5"/>
    </row>
    <row r="415" spans="2:11">
      <c r="B415" s="5"/>
      <c r="C415" s="5"/>
      <c r="E415" s="5"/>
      <c r="F415" s="5"/>
      <c r="G415" s="5"/>
      <c r="H415" s="5"/>
      <c r="I415" s="5"/>
      <c r="J415" s="5"/>
      <c r="K415" s="5"/>
    </row>
    <row r="416" spans="2:11">
      <c r="B416" s="5"/>
      <c r="C416" s="5"/>
      <c r="E416" s="5"/>
      <c r="F416" s="5"/>
      <c r="G416" s="5"/>
      <c r="H416" s="5"/>
      <c r="I416" s="5"/>
      <c r="J416" s="5"/>
      <c r="K416" s="5"/>
    </row>
    <row r="417" spans="2:11">
      <c r="B417" s="5"/>
      <c r="C417" s="5"/>
      <c r="E417" s="5"/>
      <c r="F417" s="5"/>
      <c r="G417" s="5"/>
      <c r="H417" s="5"/>
      <c r="I417" s="5"/>
      <c r="J417" s="5"/>
      <c r="K417" s="5"/>
    </row>
    <row r="418" spans="2:11">
      <c r="B418" s="5"/>
      <c r="C418" s="5"/>
      <c r="E418" s="5"/>
      <c r="F418" s="5"/>
      <c r="G418" s="5"/>
      <c r="H418" s="5"/>
      <c r="I418" s="5"/>
      <c r="J418" s="5"/>
      <c r="K418" s="5"/>
    </row>
    <row r="419" spans="2:11">
      <c r="B419" s="5"/>
      <c r="C419" s="5"/>
      <c r="E419" s="5"/>
      <c r="F419" s="5"/>
      <c r="G419" s="5"/>
      <c r="H419" s="5"/>
      <c r="I419" s="5"/>
      <c r="J419" s="5"/>
      <c r="K419" s="5"/>
    </row>
    <row r="420" spans="2:11">
      <c r="B420" s="5"/>
      <c r="C420" s="5"/>
      <c r="E420" s="5"/>
      <c r="F420" s="5"/>
      <c r="G420" s="5"/>
      <c r="H420" s="5"/>
      <c r="I420" s="5"/>
      <c r="J420" s="5"/>
      <c r="K420" s="5"/>
    </row>
    <row r="421" spans="2:11">
      <c r="B421" s="5"/>
      <c r="C421" s="5"/>
      <c r="E421" s="5"/>
      <c r="F421" s="5"/>
      <c r="G421" s="5"/>
      <c r="H421" s="5"/>
      <c r="I421" s="5"/>
      <c r="J421" s="5"/>
      <c r="K421" s="5"/>
    </row>
    <row r="422" spans="2:11">
      <c r="B422" s="5"/>
      <c r="C422" s="5"/>
      <c r="E422" s="5"/>
      <c r="F422" s="5"/>
      <c r="G422" s="5"/>
      <c r="H422" s="5"/>
      <c r="I422" s="5"/>
      <c r="J422" s="5"/>
      <c r="K422" s="5"/>
    </row>
    <row r="423" spans="2:11">
      <c r="B423" s="5"/>
      <c r="C423" s="5"/>
      <c r="E423" s="5"/>
      <c r="F423" s="5"/>
      <c r="G423" s="5"/>
      <c r="H423" s="5"/>
      <c r="I423" s="5"/>
      <c r="J423" s="5"/>
      <c r="K423" s="5"/>
    </row>
    <row r="424" spans="2:11">
      <c r="B424" s="5"/>
      <c r="C424" s="5"/>
      <c r="E424" s="5"/>
      <c r="F424" s="5"/>
      <c r="G424" s="5"/>
      <c r="H424" s="5"/>
      <c r="I424" s="5"/>
      <c r="J424" s="5"/>
      <c r="K424" s="5"/>
    </row>
    <row r="425" spans="2:11">
      <c r="B425" s="5"/>
      <c r="C425" s="5"/>
      <c r="E425" s="5"/>
      <c r="F425" s="5"/>
      <c r="G425" s="5"/>
      <c r="H425" s="5"/>
      <c r="I425" s="5"/>
      <c r="J425" s="5"/>
      <c r="K425" s="5"/>
    </row>
    <row r="426" spans="2:11">
      <c r="B426" s="5"/>
      <c r="C426" s="5"/>
      <c r="E426" s="5"/>
      <c r="F426" s="5"/>
      <c r="G426" s="5"/>
      <c r="H426" s="5"/>
      <c r="I426" s="5"/>
      <c r="J426" s="5"/>
      <c r="K426" s="5"/>
    </row>
    <row r="427" spans="2:11">
      <c r="B427" s="5"/>
      <c r="C427" s="5"/>
      <c r="E427" s="5"/>
      <c r="F427" s="5"/>
      <c r="G427" s="5"/>
      <c r="H427" s="5"/>
      <c r="I427" s="5"/>
      <c r="J427" s="5"/>
      <c r="K427" s="5"/>
    </row>
    <row r="428" spans="2:11">
      <c r="B428" s="5"/>
      <c r="C428" s="5"/>
      <c r="E428" s="5"/>
      <c r="F428" s="5"/>
      <c r="G428" s="5"/>
      <c r="H428" s="5"/>
      <c r="I428" s="5"/>
      <c r="J428" s="5"/>
      <c r="K428" s="5"/>
    </row>
    <row r="429" spans="2:11">
      <c r="B429" s="5"/>
      <c r="C429" s="5"/>
      <c r="E429" s="5"/>
      <c r="F429" s="5"/>
      <c r="G429" s="5"/>
      <c r="H429" s="5"/>
      <c r="I429" s="5"/>
      <c r="J429" s="5"/>
      <c r="K429" s="5"/>
    </row>
    <row r="430" spans="2:11">
      <c r="B430" s="5"/>
      <c r="C430" s="5"/>
      <c r="E430" s="5"/>
      <c r="F430" s="5"/>
      <c r="G430" s="5"/>
      <c r="H430" s="5"/>
      <c r="I430" s="5"/>
      <c r="J430" s="5"/>
      <c r="K430" s="5"/>
    </row>
    <row r="431" spans="2:11">
      <c r="B431" s="5"/>
      <c r="C431" s="5"/>
      <c r="E431" s="5"/>
      <c r="F431" s="5"/>
      <c r="G431" s="5"/>
      <c r="H431" s="5"/>
      <c r="I431" s="5"/>
      <c r="J431" s="5"/>
      <c r="K431" s="5"/>
    </row>
    <row r="432" spans="2:11">
      <c r="B432" s="5"/>
      <c r="C432" s="5"/>
      <c r="E432" s="5"/>
      <c r="F432" s="5"/>
      <c r="G432" s="5"/>
      <c r="H432" s="5"/>
      <c r="I432" s="5"/>
      <c r="J432" s="5"/>
      <c r="K432" s="5"/>
    </row>
    <row r="433" spans="2:11">
      <c r="B433" s="5"/>
      <c r="C433" s="5"/>
      <c r="E433" s="5"/>
      <c r="F433" s="5"/>
      <c r="G433" s="5"/>
      <c r="H433" s="5"/>
      <c r="I433" s="5"/>
      <c r="J433" s="5"/>
      <c r="K433" s="5"/>
    </row>
    <row r="434" spans="2:11">
      <c r="B434" s="5"/>
      <c r="C434" s="5"/>
      <c r="E434" s="5"/>
      <c r="F434" s="5"/>
      <c r="G434" s="5"/>
      <c r="H434" s="5"/>
      <c r="I434" s="5"/>
      <c r="J434" s="5"/>
      <c r="K434" s="5"/>
    </row>
    <row r="435" spans="2:11">
      <c r="B435" s="5"/>
      <c r="C435" s="5"/>
      <c r="E435" s="5"/>
      <c r="F435" s="5"/>
      <c r="G435" s="5"/>
      <c r="H435" s="5"/>
      <c r="I435" s="5"/>
      <c r="J435" s="5"/>
      <c r="K435" s="5"/>
    </row>
    <row r="436" spans="2:11">
      <c r="B436" s="5"/>
      <c r="C436" s="5"/>
      <c r="E436" s="5"/>
      <c r="F436" s="5"/>
      <c r="G436" s="5"/>
      <c r="H436" s="5"/>
      <c r="I436" s="5"/>
      <c r="J436" s="5"/>
      <c r="K436" s="5"/>
    </row>
    <row r="437" spans="2:11">
      <c r="B437" s="5"/>
      <c r="C437" s="5"/>
      <c r="E437" s="5"/>
      <c r="F437" s="5"/>
      <c r="G437" s="5"/>
      <c r="H437" s="5"/>
      <c r="I437" s="5"/>
      <c r="J437" s="5"/>
      <c r="K437" s="5"/>
    </row>
    <row r="438" spans="2:11">
      <c r="B438" s="5"/>
      <c r="C438" s="5"/>
      <c r="E438" s="5"/>
      <c r="F438" s="5"/>
      <c r="G438" s="5"/>
      <c r="H438" s="5"/>
      <c r="I438" s="5"/>
      <c r="J438" s="5"/>
      <c r="K438" s="5"/>
    </row>
    <row r="439" spans="2:11">
      <c r="B439" s="5"/>
      <c r="C439" s="5"/>
      <c r="E439" s="5"/>
      <c r="F439" s="5"/>
      <c r="G439" s="5"/>
      <c r="H439" s="5"/>
      <c r="I439" s="5"/>
      <c r="J439" s="5"/>
      <c r="K439" s="5"/>
    </row>
    <row r="440" spans="2:11">
      <c r="B440" s="5"/>
      <c r="C440" s="5"/>
      <c r="E440" s="5"/>
      <c r="F440" s="5"/>
      <c r="G440" s="5"/>
      <c r="H440" s="5"/>
      <c r="I440" s="5"/>
      <c r="J440" s="5"/>
      <c r="K440" s="5"/>
    </row>
    <row r="441" spans="2:11">
      <c r="B441" s="5"/>
      <c r="C441" s="5"/>
      <c r="E441" s="5"/>
      <c r="F441" s="5"/>
      <c r="G441" s="5"/>
      <c r="H441" s="5"/>
      <c r="I441" s="5"/>
      <c r="J441" s="5"/>
      <c r="K441" s="5"/>
    </row>
    <row r="442" spans="2:11">
      <c r="B442" s="5"/>
      <c r="C442" s="5"/>
      <c r="E442" s="5"/>
      <c r="F442" s="5"/>
      <c r="G442" s="5"/>
      <c r="H442" s="5"/>
      <c r="I442" s="5"/>
      <c r="J442" s="5"/>
      <c r="K442" s="5"/>
    </row>
    <row r="443" spans="2:11">
      <c r="B443" s="5"/>
      <c r="C443" s="5"/>
      <c r="E443" s="5"/>
      <c r="F443" s="5"/>
      <c r="G443" s="5"/>
      <c r="H443" s="5"/>
      <c r="I443" s="5"/>
      <c r="J443" s="5"/>
      <c r="K443" s="5"/>
    </row>
    <row r="444" spans="2:11">
      <c r="B444" s="5"/>
      <c r="C444" s="5"/>
      <c r="E444" s="5"/>
      <c r="F444" s="5"/>
      <c r="G444" s="5"/>
      <c r="H444" s="5"/>
      <c r="I444" s="5"/>
      <c r="J444" s="5"/>
      <c r="K444" s="5"/>
    </row>
    <row r="445" spans="2:11">
      <c r="B445" s="5"/>
      <c r="C445" s="5"/>
      <c r="E445" s="5"/>
      <c r="F445" s="5"/>
      <c r="G445" s="5"/>
      <c r="H445" s="5"/>
      <c r="I445" s="5"/>
      <c r="J445" s="5"/>
      <c r="K445" s="5"/>
    </row>
    <row r="446" spans="2:11">
      <c r="B446" s="5"/>
      <c r="C446" s="5"/>
      <c r="E446" s="5"/>
      <c r="F446" s="5"/>
      <c r="G446" s="5"/>
      <c r="H446" s="5"/>
      <c r="I446" s="5"/>
      <c r="J446" s="5"/>
      <c r="K446" s="5"/>
    </row>
    <row r="447" spans="2:11">
      <c r="B447" s="5"/>
      <c r="C447" s="5"/>
      <c r="E447" s="5"/>
      <c r="F447" s="5"/>
      <c r="G447" s="5"/>
      <c r="H447" s="5"/>
      <c r="I447" s="5"/>
      <c r="J447" s="5"/>
      <c r="K447" s="5"/>
    </row>
    <row r="448" spans="2:11">
      <c r="B448" s="5"/>
      <c r="C448" s="5"/>
      <c r="E448" s="5"/>
      <c r="F448" s="5"/>
      <c r="G448" s="5"/>
      <c r="H448" s="5"/>
      <c r="I448" s="5"/>
      <c r="J448" s="5"/>
      <c r="K448" s="5"/>
    </row>
    <row r="449" spans="2:11">
      <c r="B449" s="5"/>
      <c r="C449" s="5"/>
      <c r="E449" s="5"/>
      <c r="F449" s="5"/>
      <c r="G449" s="5"/>
      <c r="H449" s="5"/>
      <c r="I449" s="5"/>
      <c r="J449" s="5"/>
      <c r="K449" s="5"/>
    </row>
    <row r="450" spans="2:11">
      <c r="B450" s="5"/>
      <c r="C450" s="5"/>
      <c r="E450" s="5"/>
      <c r="F450" s="5"/>
      <c r="G450" s="5"/>
      <c r="H450" s="5"/>
      <c r="I450" s="5"/>
      <c r="J450" s="5"/>
      <c r="K450" s="5"/>
    </row>
    <row r="451" spans="2:11">
      <c r="B451" s="5"/>
      <c r="C451" s="5"/>
      <c r="E451" s="5"/>
      <c r="F451" s="5"/>
      <c r="G451" s="5"/>
      <c r="H451" s="5"/>
      <c r="I451" s="5"/>
      <c r="J451" s="5"/>
      <c r="K451" s="5"/>
    </row>
    <row r="452" spans="2:11">
      <c r="B452" s="5"/>
      <c r="C452" s="5"/>
      <c r="E452" s="5"/>
      <c r="F452" s="5"/>
      <c r="G452" s="5"/>
      <c r="H452" s="5"/>
      <c r="I452" s="5"/>
      <c r="J452" s="5"/>
      <c r="K452" s="5"/>
    </row>
    <row r="453" spans="2:11">
      <c r="B453" s="5"/>
      <c r="C453" s="5"/>
      <c r="E453" s="5"/>
      <c r="F453" s="5"/>
      <c r="G453" s="5"/>
      <c r="H453" s="5"/>
      <c r="I453" s="5"/>
      <c r="J453" s="5"/>
      <c r="K453" s="5"/>
    </row>
    <row r="454" spans="2:11">
      <c r="B454" s="5"/>
      <c r="C454" s="5"/>
      <c r="E454" s="5"/>
      <c r="F454" s="5"/>
      <c r="G454" s="5"/>
      <c r="H454" s="5"/>
      <c r="I454" s="5"/>
      <c r="J454" s="5"/>
      <c r="K454" s="5"/>
    </row>
    <row r="455" spans="2:11">
      <c r="B455" s="5"/>
      <c r="C455" s="5"/>
      <c r="E455" s="5"/>
      <c r="F455" s="5"/>
      <c r="G455" s="5"/>
      <c r="H455" s="5"/>
      <c r="I455" s="5"/>
      <c r="J455" s="5"/>
      <c r="K455" s="5"/>
    </row>
    <row r="456" spans="2:11">
      <c r="B456" s="5"/>
      <c r="C456" s="5"/>
      <c r="E456" s="5"/>
      <c r="F456" s="5"/>
      <c r="G456" s="5"/>
      <c r="H456" s="5"/>
      <c r="I456" s="5"/>
      <c r="J456" s="5"/>
      <c r="K456" s="5"/>
    </row>
    <row r="457" spans="2:11">
      <c r="B457" s="5"/>
      <c r="C457" s="5"/>
      <c r="E457" s="5"/>
      <c r="F457" s="5"/>
      <c r="G457" s="5"/>
      <c r="H457" s="5"/>
      <c r="I457" s="5"/>
      <c r="J457" s="5"/>
      <c r="K457" s="5"/>
    </row>
    <row r="458" spans="2:11">
      <c r="B458" s="5"/>
      <c r="C458" s="5"/>
      <c r="E458" s="5"/>
      <c r="F458" s="5"/>
      <c r="G458" s="5"/>
      <c r="H458" s="5"/>
      <c r="I458" s="5"/>
      <c r="J458" s="5"/>
      <c r="K458" s="5"/>
    </row>
    <row r="459" spans="2:11">
      <c r="B459" s="5"/>
      <c r="C459" s="5"/>
      <c r="E459" s="5"/>
      <c r="F459" s="5"/>
      <c r="G459" s="5"/>
      <c r="H459" s="5"/>
      <c r="I459" s="5"/>
      <c r="J459" s="5"/>
      <c r="K459" s="5"/>
    </row>
    <row r="460" spans="2:11">
      <c r="B460" s="5"/>
      <c r="C460" s="5"/>
      <c r="E460" s="5"/>
      <c r="F460" s="5"/>
      <c r="G460" s="5"/>
      <c r="H460" s="5"/>
      <c r="I460" s="5"/>
      <c r="J460" s="5"/>
      <c r="K460" s="5"/>
    </row>
    <row r="461" spans="2:11">
      <c r="B461" s="5"/>
      <c r="C461" s="5"/>
      <c r="E461" s="5"/>
      <c r="F461" s="5"/>
      <c r="G461" s="5"/>
      <c r="H461" s="5"/>
      <c r="I461" s="5"/>
      <c r="J461" s="5"/>
      <c r="K461" s="5"/>
    </row>
    <row r="462" spans="2:11">
      <c r="B462" s="5"/>
      <c r="C462" s="5"/>
      <c r="E462" s="5"/>
      <c r="F462" s="5"/>
      <c r="G462" s="5"/>
      <c r="H462" s="5"/>
      <c r="I462" s="5"/>
      <c r="J462" s="5"/>
      <c r="K462" s="5"/>
    </row>
    <row r="463" spans="2:11">
      <c r="B463" s="5"/>
      <c r="C463" s="5"/>
      <c r="E463" s="5"/>
      <c r="F463" s="5"/>
      <c r="G463" s="5"/>
      <c r="H463" s="5"/>
      <c r="I463" s="5"/>
      <c r="J463" s="5"/>
      <c r="K463" s="5"/>
    </row>
    <row r="464" spans="2:11">
      <c r="B464" s="5"/>
      <c r="C464" s="5"/>
      <c r="E464" s="5"/>
      <c r="F464" s="5"/>
      <c r="G464" s="5"/>
      <c r="H464" s="5"/>
      <c r="I464" s="5"/>
      <c r="J464" s="5"/>
      <c r="K464" s="5"/>
    </row>
    <row r="465" spans="2:11">
      <c r="B465" s="5"/>
      <c r="C465" s="5"/>
      <c r="E465" s="5"/>
      <c r="F465" s="5"/>
      <c r="G465" s="5"/>
      <c r="H465" s="5"/>
      <c r="I465" s="5"/>
      <c r="J465" s="5"/>
      <c r="K465" s="5"/>
    </row>
    <row r="466" spans="2:11">
      <c r="B466" s="5"/>
      <c r="C466" s="5"/>
      <c r="E466" s="5"/>
      <c r="F466" s="5"/>
      <c r="G466" s="5"/>
      <c r="H466" s="5"/>
      <c r="I466" s="5"/>
      <c r="J466" s="5"/>
      <c r="K466" s="5"/>
    </row>
    <row r="467" spans="2:11">
      <c r="B467" s="5"/>
      <c r="C467" s="5"/>
      <c r="E467" s="5"/>
      <c r="F467" s="5"/>
      <c r="G467" s="5"/>
      <c r="H467" s="5"/>
      <c r="I467" s="5"/>
      <c r="J467" s="5"/>
      <c r="K467" s="5"/>
    </row>
    <row r="468" spans="2:11">
      <c r="B468" s="5"/>
      <c r="C468" s="5"/>
      <c r="E468" s="5"/>
      <c r="F468" s="5"/>
      <c r="G468" s="5"/>
      <c r="H468" s="5"/>
      <c r="I468" s="5"/>
      <c r="J468" s="5"/>
      <c r="K468" s="5"/>
    </row>
    <row r="469" spans="2:11">
      <c r="B469" s="5"/>
      <c r="C469" s="5"/>
      <c r="E469" s="5"/>
      <c r="F469" s="5"/>
      <c r="G469" s="5"/>
      <c r="H469" s="5"/>
      <c r="I469" s="5"/>
      <c r="J469" s="5"/>
      <c r="K469" s="5"/>
    </row>
    <row r="470" spans="2:11">
      <c r="B470" s="5"/>
      <c r="C470" s="5"/>
      <c r="E470" s="5"/>
      <c r="F470" s="5"/>
      <c r="G470" s="5"/>
      <c r="H470" s="5"/>
      <c r="I470" s="5"/>
      <c r="J470" s="5"/>
      <c r="K470" s="5"/>
    </row>
    <row r="471" spans="2:11">
      <c r="B471" s="5"/>
      <c r="C471" s="5"/>
      <c r="E471" s="5"/>
      <c r="F471" s="5"/>
      <c r="G471" s="5"/>
      <c r="H471" s="5"/>
      <c r="I471" s="5"/>
      <c r="J471" s="5"/>
      <c r="K471" s="5"/>
    </row>
    <row r="472" spans="2:11">
      <c r="B472" s="5"/>
      <c r="C472" s="5"/>
      <c r="E472" s="5"/>
      <c r="F472" s="5"/>
      <c r="G472" s="5"/>
      <c r="H472" s="5"/>
      <c r="I472" s="5"/>
      <c r="J472" s="5"/>
      <c r="K472" s="5"/>
    </row>
    <row r="473" spans="2:11">
      <c r="B473" s="5"/>
      <c r="C473" s="5"/>
      <c r="E473" s="5"/>
      <c r="F473" s="5"/>
      <c r="G473" s="5"/>
      <c r="H473" s="5"/>
      <c r="I473" s="5"/>
      <c r="J473" s="5"/>
      <c r="K473" s="5"/>
    </row>
    <row r="474" spans="2:11">
      <c r="B474" s="5"/>
      <c r="C474" s="5"/>
      <c r="E474" s="5"/>
      <c r="F474" s="5"/>
      <c r="G474" s="5"/>
      <c r="H474" s="5"/>
      <c r="I474" s="5"/>
      <c r="J474" s="5"/>
      <c r="K474" s="5"/>
    </row>
    <row r="475" spans="2:11">
      <c r="B475" s="5"/>
      <c r="C475" s="5"/>
      <c r="E475" s="5"/>
      <c r="F475" s="5"/>
      <c r="G475" s="5"/>
      <c r="H475" s="5"/>
      <c r="I475" s="5"/>
      <c r="J475" s="5"/>
      <c r="K475" s="5"/>
    </row>
    <row r="476" spans="2:11">
      <c r="B476" s="5"/>
      <c r="C476" s="5"/>
      <c r="E476" s="5"/>
      <c r="F476" s="5"/>
      <c r="G476" s="5"/>
      <c r="H476" s="5"/>
      <c r="I476" s="5"/>
      <c r="J476" s="5"/>
      <c r="K476" s="5"/>
    </row>
    <row r="477" spans="2:11">
      <c r="B477" s="5"/>
      <c r="C477" s="5"/>
      <c r="E477" s="5"/>
      <c r="F477" s="5"/>
      <c r="G477" s="5"/>
      <c r="H477" s="5"/>
      <c r="I477" s="5"/>
      <c r="J477" s="5"/>
      <c r="K477" s="5"/>
    </row>
    <row r="478" spans="2:11">
      <c r="B478" s="5"/>
      <c r="C478" s="5"/>
      <c r="E478" s="5"/>
      <c r="F478" s="5"/>
      <c r="G478" s="5"/>
      <c r="H478" s="5"/>
      <c r="I478" s="5"/>
      <c r="J478" s="5"/>
      <c r="K478" s="5"/>
    </row>
    <row r="479" spans="2:11">
      <c r="B479" s="5"/>
      <c r="C479" s="5"/>
      <c r="E479" s="5"/>
      <c r="F479" s="5"/>
      <c r="G479" s="5"/>
      <c r="H479" s="5"/>
      <c r="I479" s="5"/>
      <c r="J479" s="5"/>
      <c r="K479" s="5"/>
    </row>
    <row r="480" spans="2:11">
      <c r="B480" s="5"/>
      <c r="C480" s="5"/>
      <c r="E480" s="5"/>
      <c r="F480" s="5"/>
      <c r="G480" s="5"/>
      <c r="H480" s="5"/>
      <c r="I480" s="5"/>
      <c r="J480" s="5"/>
      <c r="K480" s="5"/>
    </row>
    <row r="481" spans="2:11">
      <c r="B481" s="5"/>
      <c r="C481" s="5"/>
      <c r="E481" s="5"/>
      <c r="F481" s="5"/>
      <c r="G481" s="5"/>
      <c r="H481" s="5"/>
      <c r="I481" s="5"/>
      <c r="J481" s="5"/>
      <c r="K481" s="5"/>
    </row>
    <row r="482" spans="2:11">
      <c r="B482" s="5"/>
      <c r="C482" s="5"/>
      <c r="E482" s="5"/>
      <c r="F482" s="5"/>
      <c r="G482" s="5"/>
      <c r="H482" s="5"/>
      <c r="I482" s="5"/>
      <c r="J482" s="5"/>
      <c r="K482" s="5"/>
    </row>
    <row r="483" spans="2:11">
      <c r="B483" s="5"/>
      <c r="C483" s="5"/>
      <c r="E483" s="5"/>
      <c r="F483" s="5"/>
      <c r="G483" s="5"/>
      <c r="H483" s="5"/>
      <c r="I483" s="5"/>
      <c r="J483" s="5"/>
      <c r="K483" s="5"/>
    </row>
    <row r="484" spans="2:11">
      <c r="B484" s="5"/>
      <c r="C484" s="5"/>
      <c r="E484" s="5"/>
      <c r="F484" s="5"/>
      <c r="G484" s="5"/>
      <c r="H484" s="5"/>
      <c r="I484" s="5"/>
      <c r="J484" s="5"/>
      <c r="K484" s="5"/>
    </row>
    <row r="485" spans="2:11">
      <c r="B485" s="5"/>
      <c r="C485" s="5"/>
      <c r="E485" s="5"/>
      <c r="F485" s="5"/>
      <c r="G485" s="5"/>
      <c r="H485" s="5"/>
      <c r="I485" s="5"/>
      <c r="J485" s="5"/>
      <c r="K485" s="5"/>
    </row>
  </sheetData>
  <mergeCells count="28">
    <mergeCell ref="B5:B8"/>
    <mergeCell ref="E5:F5"/>
    <mergeCell ref="G5:K5"/>
    <mergeCell ref="E6:F9"/>
    <mergeCell ref="G6:K9"/>
    <mergeCell ref="B1:B2"/>
    <mergeCell ref="E1:E2"/>
    <mergeCell ref="G1:G2"/>
    <mergeCell ref="I1:I2"/>
    <mergeCell ref="I4:K4"/>
    <mergeCell ref="B11:C11"/>
    <mergeCell ref="E11:K11"/>
    <mergeCell ref="B12:C24"/>
    <mergeCell ref="E12:K12"/>
    <mergeCell ref="E13:K13"/>
    <mergeCell ref="E14:K14"/>
    <mergeCell ref="E15:K15"/>
    <mergeCell ref="E16:K16"/>
    <mergeCell ref="E17:K17"/>
    <mergeCell ref="E18:K18"/>
    <mergeCell ref="B27:G32"/>
    <mergeCell ref="H27:K32"/>
    <mergeCell ref="E19:K19"/>
    <mergeCell ref="E20:K20"/>
    <mergeCell ref="E21:K21"/>
    <mergeCell ref="E22:K22"/>
    <mergeCell ref="E23:K23"/>
    <mergeCell ref="E24:K24"/>
  </mergeCells>
  <phoneticPr fontId="1"/>
  <hyperlinks>
    <hyperlink ref="I4:K4" location="データ一覧表!A28" tooltip="ﾃﾞｰﾀ一覧表のシートへ戻る" display="ユニット番号　22C015L34"/>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00CC"/>
  </sheetPr>
  <dimension ref="A1:L47"/>
  <sheetViews>
    <sheetView workbookViewId="0">
      <selection activeCell="I4" sqref="I4:K4"/>
    </sheetView>
  </sheetViews>
  <sheetFormatPr defaultRowHeight="13.5"/>
  <cols>
    <col min="1" max="1" width="10.625" style="1" customWidth="1"/>
    <col min="2" max="2" width="12.625" customWidth="1"/>
    <col min="3" max="3" width="3.625" customWidth="1"/>
    <col min="4" max="4" width="3.625" style="106" customWidth="1"/>
    <col min="5" max="5" width="12.625" customWidth="1"/>
    <col min="6" max="6" width="2.625" customWidth="1"/>
    <col min="7" max="7" width="12.625" customWidth="1"/>
    <col min="8" max="8" width="2.625" customWidth="1"/>
    <col min="9" max="11" width="12.625" customWidth="1"/>
    <col min="259" max="259" width="12.625" customWidth="1"/>
    <col min="260" max="260" width="2.625" customWidth="1"/>
    <col min="261" max="261" width="12.625" customWidth="1"/>
    <col min="262" max="262" width="2.625" customWidth="1"/>
    <col min="263" max="263" width="12.625" customWidth="1"/>
    <col min="264" max="264" width="2.625" customWidth="1"/>
    <col min="265" max="267" width="12.625" customWidth="1"/>
    <col min="515" max="515" width="12.625" customWidth="1"/>
    <col min="516" max="516" width="2.625" customWidth="1"/>
    <col min="517" max="517" width="12.625" customWidth="1"/>
    <col min="518" max="518" width="2.625" customWidth="1"/>
    <col min="519" max="519" width="12.625" customWidth="1"/>
    <col min="520" max="520" width="2.625" customWidth="1"/>
    <col min="521" max="523" width="12.625" customWidth="1"/>
    <col min="771" max="771" width="12.625" customWidth="1"/>
    <col min="772" max="772" width="2.625" customWidth="1"/>
    <col min="773" max="773" width="12.625" customWidth="1"/>
    <col min="774" max="774" width="2.625" customWidth="1"/>
    <col min="775" max="775" width="12.625" customWidth="1"/>
    <col min="776" max="776" width="2.625" customWidth="1"/>
    <col min="777" max="779" width="12.625" customWidth="1"/>
    <col min="1027" max="1027" width="12.625" customWidth="1"/>
    <col min="1028" max="1028" width="2.625" customWidth="1"/>
    <col min="1029" max="1029" width="12.625" customWidth="1"/>
    <col min="1030" max="1030" width="2.625" customWidth="1"/>
    <col min="1031" max="1031" width="12.625" customWidth="1"/>
    <col min="1032" max="1032" width="2.625" customWidth="1"/>
    <col min="1033" max="1035" width="12.625" customWidth="1"/>
    <col min="1283" max="1283" width="12.625" customWidth="1"/>
    <col min="1284" max="1284" width="2.625" customWidth="1"/>
    <col min="1285" max="1285" width="12.625" customWidth="1"/>
    <col min="1286" max="1286" width="2.625" customWidth="1"/>
    <col min="1287" max="1287" width="12.625" customWidth="1"/>
    <col min="1288" max="1288" width="2.625" customWidth="1"/>
    <col min="1289" max="1291" width="12.625" customWidth="1"/>
    <col min="1539" max="1539" width="12.625" customWidth="1"/>
    <col min="1540" max="1540" width="2.625" customWidth="1"/>
    <col min="1541" max="1541" width="12.625" customWidth="1"/>
    <col min="1542" max="1542" width="2.625" customWidth="1"/>
    <col min="1543" max="1543" width="12.625" customWidth="1"/>
    <col min="1544" max="1544" width="2.625" customWidth="1"/>
    <col min="1545" max="1547" width="12.625" customWidth="1"/>
    <col min="1795" max="1795" width="12.625" customWidth="1"/>
    <col min="1796" max="1796" width="2.625" customWidth="1"/>
    <col min="1797" max="1797" width="12.625" customWidth="1"/>
    <col min="1798" max="1798" width="2.625" customWidth="1"/>
    <col min="1799" max="1799" width="12.625" customWidth="1"/>
    <col min="1800" max="1800" width="2.625" customWidth="1"/>
    <col min="1801" max="1803" width="12.625" customWidth="1"/>
    <col min="2051" max="2051" width="12.625" customWidth="1"/>
    <col min="2052" max="2052" width="2.625" customWidth="1"/>
    <col min="2053" max="2053" width="12.625" customWidth="1"/>
    <col min="2054" max="2054" width="2.625" customWidth="1"/>
    <col min="2055" max="2055" width="12.625" customWidth="1"/>
    <col min="2056" max="2056" width="2.625" customWidth="1"/>
    <col min="2057" max="2059" width="12.625" customWidth="1"/>
    <col min="2307" max="2307" width="12.625" customWidth="1"/>
    <col min="2308" max="2308" width="2.625" customWidth="1"/>
    <col min="2309" max="2309" width="12.625" customWidth="1"/>
    <col min="2310" max="2310" width="2.625" customWidth="1"/>
    <col min="2311" max="2311" width="12.625" customWidth="1"/>
    <col min="2312" max="2312" width="2.625" customWidth="1"/>
    <col min="2313" max="2315" width="12.625" customWidth="1"/>
    <col min="2563" max="2563" width="12.625" customWidth="1"/>
    <col min="2564" max="2564" width="2.625" customWidth="1"/>
    <col min="2565" max="2565" width="12.625" customWidth="1"/>
    <col min="2566" max="2566" width="2.625" customWidth="1"/>
    <col min="2567" max="2567" width="12.625" customWidth="1"/>
    <col min="2568" max="2568" width="2.625" customWidth="1"/>
    <col min="2569" max="2571" width="12.625" customWidth="1"/>
    <col min="2819" max="2819" width="12.625" customWidth="1"/>
    <col min="2820" max="2820" width="2.625" customWidth="1"/>
    <col min="2821" max="2821" width="12.625" customWidth="1"/>
    <col min="2822" max="2822" width="2.625" customWidth="1"/>
    <col min="2823" max="2823" width="12.625" customWidth="1"/>
    <col min="2824" max="2824" width="2.625" customWidth="1"/>
    <col min="2825" max="2827" width="12.625" customWidth="1"/>
    <col min="3075" max="3075" width="12.625" customWidth="1"/>
    <col min="3076" max="3076" width="2.625" customWidth="1"/>
    <col min="3077" max="3077" width="12.625" customWidth="1"/>
    <col min="3078" max="3078" width="2.625" customWidth="1"/>
    <col min="3079" max="3079" width="12.625" customWidth="1"/>
    <col min="3080" max="3080" width="2.625" customWidth="1"/>
    <col min="3081" max="3083" width="12.625" customWidth="1"/>
    <col min="3331" max="3331" width="12.625" customWidth="1"/>
    <col min="3332" max="3332" width="2.625" customWidth="1"/>
    <col min="3333" max="3333" width="12.625" customWidth="1"/>
    <col min="3334" max="3334" width="2.625" customWidth="1"/>
    <col min="3335" max="3335" width="12.625" customWidth="1"/>
    <col min="3336" max="3336" width="2.625" customWidth="1"/>
    <col min="3337" max="3339" width="12.625" customWidth="1"/>
    <col min="3587" max="3587" width="12.625" customWidth="1"/>
    <col min="3588" max="3588" width="2.625" customWidth="1"/>
    <col min="3589" max="3589" width="12.625" customWidth="1"/>
    <col min="3590" max="3590" width="2.625" customWidth="1"/>
    <col min="3591" max="3591" width="12.625" customWidth="1"/>
    <col min="3592" max="3592" width="2.625" customWidth="1"/>
    <col min="3593" max="3595" width="12.625" customWidth="1"/>
    <col min="3843" max="3843" width="12.625" customWidth="1"/>
    <col min="3844" max="3844" width="2.625" customWidth="1"/>
    <col min="3845" max="3845" width="12.625" customWidth="1"/>
    <col min="3846" max="3846" width="2.625" customWidth="1"/>
    <col min="3847" max="3847" width="12.625" customWidth="1"/>
    <col min="3848" max="3848" width="2.625" customWidth="1"/>
    <col min="3849" max="3851" width="12.625" customWidth="1"/>
    <col min="4099" max="4099" width="12.625" customWidth="1"/>
    <col min="4100" max="4100" width="2.625" customWidth="1"/>
    <col min="4101" max="4101" width="12.625" customWidth="1"/>
    <col min="4102" max="4102" width="2.625" customWidth="1"/>
    <col min="4103" max="4103" width="12.625" customWidth="1"/>
    <col min="4104" max="4104" width="2.625" customWidth="1"/>
    <col min="4105" max="4107" width="12.625" customWidth="1"/>
    <col min="4355" max="4355" width="12.625" customWidth="1"/>
    <col min="4356" max="4356" width="2.625" customWidth="1"/>
    <col min="4357" max="4357" width="12.625" customWidth="1"/>
    <col min="4358" max="4358" width="2.625" customWidth="1"/>
    <col min="4359" max="4359" width="12.625" customWidth="1"/>
    <col min="4360" max="4360" width="2.625" customWidth="1"/>
    <col min="4361" max="4363" width="12.625" customWidth="1"/>
    <col min="4611" max="4611" width="12.625" customWidth="1"/>
    <col min="4612" max="4612" width="2.625" customWidth="1"/>
    <col min="4613" max="4613" width="12.625" customWidth="1"/>
    <col min="4614" max="4614" width="2.625" customWidth="1"/>
    <col min="4615" max="4615" width="12.625" customWidth="1"/>
    <col min="4616" max="4616" width="2.625" customWidth="1"/>
    <col min="4617" max="4619" width="12.625" customWidth="1"/>
    <col min="4867" max="4867" width="12.625" customWidth="1"/>
    <col min="4868" max="4868" width="2.625" customWidth="1"/>
    <col min="4869" max="4869" width="12.625" customWidth="1"/>
    <col min="4870" max="4870" width="2.625" customWidth="1"/>
    <col min="4871" max="4871" width="12.625" customWidth="1"/>
    <col min="4872" max="4872" width="2.625" customWidth="1"/>
    <col min="4873" max="4875" width="12.625" customWidth="1"/>
    <col min="5123" max="5123" width="12.625" customWidth="1"/>
    <col min="5124" max="5124" width="2.625" customWidth="1"/>
    <col min="5125" max="5125" width="12.625" customWidth="1"/>
    <col min="5126" max="5126" width="2.625" customWidth="1"/>
    <col min="5127" max="5127" width="12.625" customWidth="1"/>
    <col min="5128" max="5128" width="2.625" customWidth="1"/>
    <col min="5129" max="5131" width="12.625" customWidth="1"/>
    <col min="5379" max="5379" width="12.625" customWidth="1"/>
    <col min="5380" max="5380" width="2.625" customWidth="1"/>
    <col min="5381" max="5381" width="12.625" customWidth="1"/>
    <col min="5382" max="5382" width="2.625" customWidth="1"/>
    <col min="5383" max="5383" width="12.625" customWidth="1"/>
    <col min="5384" max="5384" width="2.625" customWidth="1"/>
    <col min="5385" max="5387" width="12.625" customWidth="1"/>
    <col min="5635" max="5635" width="12.625" customWidth="1"/>
    <col min="5636" max="5636" width="2.625" customWidth="1"/>
    <col min="5637" max="5637" width="12.625" customWidth="1"/>
    <col min="5638" max="5638" width="2.625" customWidth="1"/>
    <col min="5639" max="5639" width="12.625" customWidth="1"/>
    <col min="5640" max="5640" width="2.625" customWidth="1"/>
    <col min="5641" max="5643" width="12.625" customWidth="1"/>
    <col min="5891" max="5891" width="12.625" customWidth="1"/>
    <col min="5892" max="5892" width="2.625" customWidth="1"/>
    <col min="5893" max="5893" width="12.625" customWidth="1"/>
    <col min="5894" max="5894" width="2.625" customWidth="1"/>
    <col min="5895" max="5895" width="12.625" customWidth="1"/>
    <col min="5896" max="5896" width="2.625" customWidth="1"/>
    <col min="5897" max="5899" width="12.625" customWidth="1"/>
    <col min="6147" max="6147" width="12.625" customWidth="1"/>
    <col min="6148" max="6148" width="2.625" customWidth="1"/>
    <col min="6149" max="6149" width="12.625" customWidth="1"/>
    <col min="6150" max="6150" width="2.625" customWidth="1"/>
    <col min="6151" max="6151" width="12.625" customWidth="1"/>
    <col min="6152" max="6152" width="2.625" customWidth="1"/>
    <col min="6153" max="6155" width="12.625" customWidth="1"/>
    <col min="6403" max="6403" width="12.625" customWidth="1"/>
    <col min="6404" max="6404" width="2.625" customWidth="1"/>
    <col min="6405" max="6405" width="12.625" customWidth="1"/>
    <col min="6406" max="6406" width="2.625" customWidth="1"/>
    <col min="6407" max="6407" width="12.625" customWidth="1"/>
    <col min="6408" max="6408" width="2.625" customWidth="1"/>
    <col min="6409" max="6411" width="12.625" customWidth="1"/>
    <col min="6659" max="6659" width="12.625" customWidth="1"/>
    <col min="6660" max="6660" width="2.625" customWidth="1"/>
    <col min="6661" max="6661" width="12.625" customWidth="1"/>
    <col min="6662" max="6662" width="2.625" customWidth="1"/>
    <col min="6663" max="6663" width="12.625" customWidth="1"/>
    <col min="6664" max="6664" width="2.625" customWidth="1"/>
    <col min="6665" max="6667" width="12.625" customWidth="1"/>
    <col min="6915" max="6915" width="12.625" customWidth="1"/>
    <col min="6916" max="6916" width="2.625" customWidth="1"/>
    <col min="6917" max="6917" width="12.625" customWidth="1"/>
    <col min="6918" max="6918" width="2.625" customWidth="1"/>
    <col min="6919" max="6919" width="12.625" customWidth="1"/>
    <col min="6920" max="6920" width="2.625" customWidth="1"/>
    <col min="6921" max="6923" width="12.625" customWidth="1"/>
    <col min="7171" max="7171" width="12.625" customWidth="1"/>
    <col min="7172" max="7172" width="2.625" customWidth="1"/>
    <col min="7173" max="7173" width="12.625" customWidth="1"/>
    <col min="7174" max="7174" width="2.625" customWidth="1"/>
    <col min="7175" max="7175" width="12.625" customWidth="1"/>
    <col min="7176" max="7176" width="2.625" customWidth="1"/>
    <col min="7177" max="7179" width="12.625" customWidth="1"/>
    <col min="7427" max="7427" width="12.625" customWidth="1"/>
    <col min="7428" max="7428" width="2.625" customWidth="1"/>
    <col min="7429" max="7429" width="12.625" customWidth="1"/>
    <col min="7430" max="7430" width="2.625" customWidth="1"/>
    <col min="7431" max="7431" width="12.625" customWidth="1"/>
    <col min="7432" max="7432" width="2.625" customWidth="1"/>
    <col min="7433" max="7435" width="12.625" customWidth="1"/>
    <col min="7683" max="7683" width="12.625" customWidth="1"/>
    <col min="7684" max="7684" width="2.625" customWidth="1"/>
    <col min="7685" max="7685" width="12.625" customWidth="1"/>
    <col min="7686" max="7686" width="2.625" customWidth="1"/>
    <col min="7687" max="7687" width="12.625" customWidth="1"/>
    <col min="7688" max="7688" width="2.625" customWidth="1"/>
    <col min="7689" max="7691" width="12.625" customWidth="1"/>
    <col min="7939" max="7939" width="12.625" customWidth="1"/>
    <col min="7940" max="7940" width="2.625" customWidth="1"/>
    <col min="7941" max="7941" width="12.625" customWidth="1"/>
    <col min="7942" max="7942" width="2.625" customWidth="1"/>
    <col min="7943" max="7943" width="12.625" customWidth="1"/>
    <col min="7944" max="7944" width="2.625" customWidth="1"/>
    <col min="7945" max="7947" width="12.625" customWidth="1"/>
    <col min="8195" max="8195" width="12.625" customWidth="1"/>
    <col min="8196" max="8196" width="2.625" customWidth="1"/>
    <col min="8197" max="8197" width="12.625" customWidth="1"/>
    <col min="8198" max="8198" width="2.625" customWidth="1"/>
    <col min="8199" max="8199" width="12.625" customWidth="1"/>
    <col min="8200" max="8200" width="2.625" customWidth="1"/>
    <col min="8201" max="8203" width="12.625" customWidth="1"/>
    <col min="8451" max="8451" width="12.625" customWidth="1"/>
    <col min="8452" max="8452" width="2.625" customWidth="1"/>
    <col min="8453" max="8453" width="12.625" customWidth="1"/>
    <col min="8454" max="8454" width="2.625" customWidth="1"/>
    <col min="8455" max="8455" width="12.625" customWidth="1"/>
    <col min="8456" max="8456" width="2.625" customWidth="1"/>
    <col min="8457" max="8459" width="12.625" customWidth="1"/>
    <col min="8707" max="8707" width="12.625" customWidth="1"/>
    <col min="8708" max="8708" width="2.625" customWidth="1"/>
    <col min="8709" max="8709" width="12.625" customWidth="1"/>
    <col min="8710" max="8710" width="2.625" customWidth="1"/>
    <col min="8711" max="8711" width="12.625" customWidth="1"/>
    <col min="8712" max="8712" width="2.625" customWidth="1"/>
    <col min="8713" max="8715" width="12.625" customWidth="1"/>
    <col min="8963" max="8963" width="12.625" customWidth="1"/>
    <col min="8964" max="8964" width="2.625" customWidth="1"/>
    <col min="8965" max="8965" width="12.625" customWidth="1"/>
    <col min="8966" max="8966" width="2.625" customWidth="1"/>
    <col min="8967" max="8967" width="12.625" customWidth="1"/>
    <col min="8968" max="8968" width="2.625" customWidth="1"/>
    <col min="8969" max="8971" width="12.625" customWidth="1"/>
    <col min="9219" max="9219" width="12.625" customWidth="1"/>
    <col min="9220" max="9220" width="2.625" customWidth="1"/>
    <col min="9221" max="9221" width="12.625" customWidth="1"/>
    <col min="9222" max="9222" width="2.625" customWidth="1"/>
    <col min="9223" max="9223" width="12.625" customWidth="1"/>
    <col min="9224" max="9224" width="2.625" customWidth="1"/>
    <col min="9225" max="9227" width="12.625" customWidth="1"/>
    <col min="9475" max="9475" width="12.625" customWidth="1"/>
    <col min="9476" max="9476" width="2.625" customWidth="1"/>
    <col min="9477" max="9477" width="12.625" customWidth="1"/>
    <col min="9478" max="9478" width="2.625" customWidth="1"/>
    <col min="9479" max="9479" width="12.625" customWidth="1"/>
    <col min="9480" max="9480" width="2.625" customWidth="1"/>
    <col min="9481" max="9483" width="12.625" customWidth="1"/>
    <col min="9731" max="9731" width="12.625" customWidth="1"/>
    <col min="9732" max="9732" width="2.625" customWidth="1"/>
    <col min="9733" max="9733" width="12.625" customWidth="1"/>
    <col min="9734" max="9734" width="2.625" customWidth="1"/>
    <col min="9735" max="9735" width="12.625" customWidth="1"/>
    <col min="9736" max="9736" width="2.625" customWidth="1"/>
    <col min="9737" max="9739" width="12.625" customWidth="1"/>
    <col min="9987" max="9987" width="12.625" customWidth="1"/>
    <col min="9988" max="9988" width="2.625" customWidth="1"/>
    <col min="9989" max="9989" width="12.625" customWidth="1"/>
    <col min="9990" max="9990" width="2.625" customWidth="1"/>
    <col min="9991" max="9991" width="12.625" customWidth="1"/>
    <col min="9992" max="9992" width="2.625" customWidth="1"/>
    <col min="9993" max="9995" width="12.625" customWidth="1"/>
    <col min="10243" max="10243" width="12.625" customWidth="1"/>
    <col min="10244" max="10244" width="2.625" customWidth="1"/>
    <col min="10245" max="10245" width="12.625" customWidth="1"/>
    <col min="10246" max="10246" width="2.625" customWidth="1"/>
    <col min="10247" max="10247" width="12.625" customWidth="1"/>
    <col min="10248" max="10248" width="2.625" customWidth="1"/>
    <col min="10249" max="10251" width="12.625" customWidth="1"/>
    <col min="10499" max="10499" width="12.625" customWidth="1"/>
    <col min="10500" max="10500" width="2.625" customWidth="1"/>
    <col min="10501" max="10501" width="12.625" customWidth="1"/>
    <col min="10502" max="10502" width="2.625" customWidth="1"/>
    <col min="10503" max="10503" width="12.625" customWidth="1"/>
    <col min="10504" max="10504" width="2.625" customWidth="1"/>
    <col min="10505" max="10507" width="12.625" customWidth="1"/>
    <col min="10755" max="10755" width="12.625" customWidth="1"/>
    <col min="10756" max="10756" width="2.625" customWidth="1"/>
    <col min="10757" max="10757" width="12.625" customWidth="1"/>
    <col min="10758" max="10758" width="2.625" customWidth="1"/>
    <col min="10759" max="10759" width="12.625" customWidth="1"/>
    <col min="10760" max="10760" width="2.625" customWidth="1"/>
    <col min="10761" max="10763" width="12.625" customWidth="1"/>
    <col min="11011" max="11011" width="12.625" customWidth="1"/>
    <col min="11012" max="11012" width="2.625" customWidth="1"/>
    <col min="11013" max="11013" width="12.625" customWidth="1"/>
    <col min="11014" max="11014" width="2.625" customWidth="1"/>
    <col min="11015" max="11015" width="12.625" customWidth="1"/>
    <col min="11016" max="11016" width="2.625" customWidth="1"/>
    <col min="11017" max="11019" width="12.625" customWidth="1"/>
    <col min="11267" max="11267" width="12.625" customWidth="1"/>
    <col min="11268" max="11268" width="2.625" customWidth="1"/>
    <col min="11269" max="11269" width="12.625" customWidth="1"/>
    <col min="11270" max="11270" width="2.625" customWidth="1"/>
    <col min="11271" max="11271" width="12.625" customWidth="1"/>
    <col min="11272" max="11272" width="2.625" customWidth="1"/>
    <col min="11273" max="11275" width="12.625" customWidth="1"/>
    <col min="11523" max="11523" width="12.625" customWidth="1"/>
    <col min="11524" max="11524" width="2.625" customWidth="1"/>
    <col min="11525" max="11525" width="12.625" customWidth="1"/>
    <col min="11526" max="11526" width="2.625" customWidth="1"/>
    <col min="11527" max="11527" width="12.625" customWidth="1"/>
    <col min="11528" max="11528" width="2.625" customWidth="1"/>
    <col min="11529" max="11531" width="12.625" customWidth="1"/>
    <col min="11779" max="11779" width="12.625" customWidth="1"/>
    <col min="11780" max="11780" width="2.625" customWidth="1"/>
    <col min="11781" max="11781" width="12.625" customWidth="1"/>
    <col min="11782" max="11782" width="2.625" customWidth="1"/>
    <col min="11783" max="11783" width="12.625" customWidth="1"/>
    <col min="11784" max="11784" width="2.625" customWidth="1"/>
    <col min="11785" max="11787" width="12.625" customWidth="1"/>
    <col min="12035" max="12035" width="12.625" customWidth="1"/>
    <col min="12036" max="12036" width="2.625" customWidth="1"/>
    <col min="12037" max="12037" width="12.625" customWidth="1"/>
    <col min="12038" max="12038" width="2.625" customWidth="1"/>
    <col min="12039" max="12039" width="12.625" customWidth="1"/>
    <col min="12040" max="12040" width="2.625" customWidth="1"/>
    <col min="12041" max="12043" width="12.625" customWidth="1"/>
    <col min="12291" max="12291" width="12.625" customWidth="1"/>
    <col min="12292" max="12292" width="2.625" customWidth="1"/>
    <col min="12293" max="12293" width="12.625" customWidth="1"/>
    <col min="12294" max="12294" width="2.625" customWidth="1"/>
    <col min="12295" max="12295" width="12.625" customWidth="1"/>
    <col min="12296" max="12296" width="2.625" customWidth="1"/>
    <col min="12297" max="12299" width="12.625" customWidth="1"/>
    <col min="12547" max="12547" width="12.625" customWidth="1"/>
    <col min="12548" max="12548" width="2.625" customWidth="1"/>
    <col min="12549" max="12549" width="12.625" customWidth="1"/>
    <col min="12550" max="12550" width="2.625" customWidth="1"/>
    <col min="12551" max="12551" width="12.625" customWidth="1"/>
    <col min="12552" max="12552" width="2.625" customWidth="1"/>
    <col min="12553" max="12555" width="12.625" customWidth="1"/>
    <col min="12803" max="12803" width="12.625" customWidth="1"/>
    <col min="12804" max="12804" width="2.625" customWidth="1"/>
    <col min="12805" max="12805" width="12.625" customWidth="1"/>
    <col min="12806" max="12806" width="2.625" customWidth="1"/>
    <col min="12807" max="12807" width="12.625" customWidth="1"/>
    <col min="12808" max="12808" width="2.625" customWidth="1"/>
    <col min="12809" max="12811" width="12.625" customWidth="1"/>
    <col min="13059" max="13059" width="12.625" customWidth="1"/>
    <col min="13060" max="13060" width="2.625" customWidth="1"/>
    <col min="13061" max="13061" width="12.625" customWidth="1"/>
    <col min="13062" max="13062" width="2.625" customWidth="1"/>
    <col min="13063" max="13063" width="12.625" customWidth="1"/>
    <col min="13064" max="13064" width="2.625" customWidth="1"/>
    <col min="13065" max="13067" width="12.625" customWidth="1"/>
    <col min="13315" max="13315" width="12.625" customWidth="1"/>
    <col min="13316" max="13316" width="2.625" customWidth="1"/>
    <col min="13317" max="13317" width="12.625" customWidth="1"/>
    <col min="13318" max="13318" width="2.625" customWidth="1"/>
    <col min="13319" max="13319" width="12.625" customWidth="1"/>
    <col min="13320" max="13320" width="2.625" customWidth="1"/>
    <col min="13321" max="13323" width="12.625" customWidth="1"/>
    <col min="13571" max="13571" width="12.625" customWidth="1"/>
    <col min="13572" max="13572" width="2.625" customWidth="1"/>
    <col min="13573" max="13573" width="12.625" customWidth="1"/>
    <col min="13574" max="13574" width="2.625" customWidth="1"/>
    <col min="13575" max="13575" width="12.625" customWidth="1"/>
    <col min="13576" max="13576" width="2.625" customWidth="1"/>
    <col min="13577" max="13579" width="12.625" customWidth="1"/>
    <col min="13827" max="13827" width="12.625" customWidth="1"/>
    <col min="13828" max="13828" width="2.625" customWidth="1"/>
    <col min="13829" max="13829" width="12.625" customWidth="1"/>
    <col min="13830" max="13830" width="2.625" customWidth="1"/>
    <col min="13831" max="13831" width="12.625" customWidth="1"/>
    <col min="13832" max="13832" width="2.625" customWidth="1"/>
    <col min="13833" max="13835" width="12.625" customWidth="1"/>
    <col min="14083" max="14083" width="12.625" customWidth="1"/>
    <col min="14084" max="14084" width="2.625" customWidth="1"/>
    <col min="14085" max="14085" width="12.625" customWidth="1"/>
    <col min="14086" max="14086" width="2.625" customWidth="1"/>
    <col min="14087" max="14087" width="12.625" customWidth="1"/>
    <col min="14088" max="14088" width="2.625" customWidth="1"/>
    <col min="14089" max="14091" width="12.625" customWidth="1"/>
    <col min="14339" max="14339" width="12.625" customWidth="1"/>
    <col min="14340" max="14340" width="2.625" customWidth="1"/>
    <col min="14341" max="14341" width="12.625" customWidth="1"/>
    <col min="14342" max="14342" width="2.625" customWidth="1"/>
    <col min="14343" max="14343" width="12.625" customWidth="1"/>
    <col min="14344" max="14344" width="2.625" customWidth="1"/>
    <col min="14345" max="14347" width="12.625" customWidth="1"/>
    <col min="14595" max="14595" width="12.625" customWidth="1"/>
    <col min="14596" max="14596" width="2.625" customWidth="1"/>
    <col min="14597" max="14597" width="12.625" customWidth="1"/>
    <col min="14598" max="14598" width="2.625" customWidth="1"/>
    <col min="14599" max="14599" width="12.625" customWidth="1"/>
    <col min="14600" max="14600" width="2.625" customWidth="1"/>
    <col min="14601" max="14603" width="12.625" customWidth="1"/>
    <col min="14851" max="14851" width="12.625" customWidth="1"/>
    <col min="14852" max="14852" width="2.625" customWidth="1"/>
    <col min="14853" max="14853" width="12.625" customWidth="1"/>
    <col min="14854" max="14854" width="2.625" customWidth="1"/>
    <col min="14855" max="14855" width="12.625" customWidth="1"/>
    <col min="14856" max="14856" width="2.625" customWidth="1"/>
    <col min="14857" max="14859" width="12.625" customWidth="1"/>
    <col min="15107" max="15107" width="12.625" customWidth="1"/>
    <col min="15108" max="15108" width="2.625" customWidth="1"/>
    <col min="15109" max="15109" width="12.625" customWidth="1"/>
    <col min="15110" max="15110" width="2.625" customWidth="1"/>
    <col min="15111" max="15111" width="12.625" customWidth="1"/>
    <col min="15112" max="15112" width="2.625" customWidth="1"/>
    <col min="15113" max="15115" width="12.625" customWidth="1"/>
    <col min="15363" max="15363" width="12.625" customWidth="1"/>
    <col min="15364" max="15364" width="2.625" customWidth="1"/>
    <col min="15365" max="15365" width="12.625" customWidth="1"/>
    <col min="15366" max="15366" width="2.625" customWidth="1"/>
    <col min="15367" max="15367" width="12.625" customWidth="1"/>
    <col min="15368" max="15368" width="2.625" customWidth="1"/>
    <col min="15369" max="15371" width="12.625" customWidth="1"/>
    <col min="15619" max="15619" width="12.625" customWidth="1"/>
    <col min="15620" max="15620" width="2.625" customWidth="1"/>
    <col min="15621" max="15621" width="12.625" customWidth="1"/>
    <col min="15622" max="15622" width="2.625" customWidth="1"/>
    <col min="15623" max="15623" width="12.625" customWidth="1"/>
    <col min="15624" max="15624" width="2.625" customWidth="1"/>
    <col min="15625" max="15627" width="12.625" customWidth="1"/>
    <col min="15875" max="15875" width="12.625" customWidth="1"/>
    <col min="15876" max="15876" width="2.625" customWidth="1"/>
    <col min="15877" max="15877" width="12.625" customWidth="1"/>
    <col min="15878" max="15878" width="2.625" customWidth="1"/>
    <col min="15879" max="15879" width="12.625" customWidth="1"/>
    <col min="15880" max="15880" width="2.625" customWidth="1"/>
    <col min="15881" max="15883" width="12.625" customWidth="1"/>
    <col min="16131" max="16131" width="12.625" customWidth="1"/>
    <col min="16132" max="16132" width="2.625" customWidth="1"/>
    <col min="16133" max="16133" width="12.625" customWidth="1"/>
    <col min="16134" max="16134" width="2.625" customWidth="1"/>
    <col min="16135" max="16135" width="12.625" customWidth="1"/>
    <col min="16136" max="16136" width="2.625" customWidth="1"/>
    <col min="16137" max="16139" width="12.625" customWidth="1"/>
  </cols>
  <sheetData>
    <row r="1" spans="1:12">
      <c r="B1" s="452" t="s">
        <v>276</v>
      </c>
      <c r="C1" s="2"/>
      <c r="D1" s="105"/>
      <c r="E1" s="454" t="s">
        <v>277</v>
      </c>
      <c r="F1" s="2"/>
      <c r="G1" s="524" t="s">
        <v>278</v>
      </c>
      <c r="H1" s="2"/>
      <c r="I1" s="524" t="s">
        <v>279</v>
      </c>
      <c r="J1" s="3"/>
      <c r="K1" s="4"/>
      <c r="L1" s="5"/>
    </row>
    <row r="2" spans="1:12">
      <c r="B2" s="453"/>
      <c r="C2" s="2"/>
      <c r="D2" s="105"/>
      <c r="E2" s="454"/>
      <c r="F2" s="2"/>
      <c r="G2" s="524"/>
      <c r="H2" s="2"/>
      <c r="I2" s="524"/>
      <c r="J2" s="3"/>
      <c r="K2" s="6"/>
      <c r="L2" s="5"/>
    </row>
    <row r="3" spans="1:12">
      <c r="B3" s="5"/>
      <c r="C3" s="5"/>
      <c r="E3" s="5"/>
      <c r="F3" s="5"/>
      <c r="G3" s="5"/>
      <c r="H3" s="5"/>
      <c r="I3" s="5"/>
      <c r="J3" s="5"/>
      <c r="K3" s="5"/>
      <c r="L3" s="5"/>
    </row>
    <row r="4" spans="1:12">
      <c r="B4" s="2"/>
      <c r="C4" s="2"/>
      <c r="D4" s="105"/>
      <c r="E4" s="2" t="s">
        <v>332</v>
      </c>
      <c r="F4" s="2"/>
      <c r="G4" s="2" t="s">
        <v>328</v>
      </c>
      <c r="H4" s="2"/>
      <c r="I4" s="455" t="s">
        <v>271</v>
      </c>
      <c r="J4" s="455"/>
      <c r="K4" s="455"/>
      <c r="L4" s="5"/>
    </row>
    <row r="5" spans="1:12" ht="24.75" customHeight="1">
      <c r="B5" s="415" t="s">
        <v>17</v>
      </c>
      <c r="C5" s="2"/>
      <c r="D5" s="105"/>
      <c r="E5" s="456" t="s">
        <v>5</v>
      </c>
      <c r="F5" s="457"/>
      <c r="G5" s="457" t="s">
        <v>171</v>
      </c>
      <c r="H5" s="457"/>
      <c r="I5" s="457"/>
      <c r="J5" s="457"/>
      <c r="K5" s="457"/>
      <c r="L5" s="5"/>
    </row>
    <row r="6" spans="1:12">
      <c r="B6" s="416"/>
      <c r="C6" s="2"/>
      <c r="D6" s="105"/>
      <c r="E6" s="456" t="s">
        <v>6</v>
      </c>
      <c r="F6" s="457"/>
      <c r="G6" s="409" t="s">
        <v>172</v>
      </c>
      <c r="H6" s="458"/>
      <c r="I6" s="458"/>
      <c r="J6" s="458"/>
      <c r="K6" s="459"/>
      <c r="L6" s="5"/>
    </row>
    <row r="7" spans="1:12">
      <c r="B7" s="416"/>
      <c r="C7" s="2"/>
      <c r="D7" s="105"/>
      <c r="E7" s="457"/>
      <c r="F7" s="457"/>
      <c r="G7" s="460"/>
      <c r="H7" s="461"/>
      <c r="I7" s="461"/>
      <c r="J7" s="461"/>
      <c r="K7" s="462"/>
      <c r="L7" s="5"/>
    </row>
    <row r="8" spans="1:12">
      <c r="B8" s="417"/>
      <c r="C8" s="2"/>
      <c r="D8" s="105"/>
      <c r="E8" s="457"/>
      <c r="F8" s="457"/>
      <c r="G8" s="460"/>
      <c r="H8" s="461"/>
      <c r="I8" s="461"/>
      <c r="J8" s="461"/>
      <c r="K8" s="462"/>
      <c r="L8" s="5"/>
    </row>
    <row r="9" spans="1:12">
      <c r="B9" s="2"/>
      <c r="C9" s="2"/>
      <c r="D9" s="105"/>
      <c r="E9" s="457"/>
      <c r="F9" s="457"/>
      <c r="G9" s="463"/>
      <c r="H9" s="464"/>
      <c r="I9" s="464"/>
      <c r="J9" s="464"/>
      <c r="K9" s="465"/>
      <c r="L9" s="5"/>
    </row>
    <row r="10" spans="1:12">
      <c r="A10" s="24" t="s">
        <v>393</v>
      </c>
      <c r="B10" s="5"/>
      <c r="C10" s="5"/>
      <c r="E10" s="5"/>
      <c r="F10" s="5"/>
      <c r="G10" s="5"/>
      <c r="H10" s="5"/>
      <c r="I10" s="5"/>
      <c r="J10" s="5"/>
      <c r="K10" s="5"/>
      <c r="L10" s="5"/>
    </row>
    <row r="11" spans="1:12">
      <c r="A11" s="25" t="s">
        <v>394</v>
      </c>
      <c r="B11" s="418" t="s">
        <v>7</v>
      </c>
      <c r="C11" s="418"/>
      <c r="D11" s="128" t="s">
        <v>395</v>
      </c>
      <c r="E11" s="418" t="s">
        <v>395</v>
      </c>
      <c r="F11" s="418"/>
      <c r="G11" s="418"/>
      <c r="H11" s="418"/>
      <c r="I11" s="418"/>
      <c r="J11" s="418"/>
      <c r="K11" s="418"/>
      <c r="L11" s="5"/>
    </row>
    <row r="12" spans="1:12" ht="36.75" customHeight="1">
      <c r="A12" s="26"/>
      <c r="B12" s="411" t="s">
        <v>280</v>
      </c>
      <c r="C12" s="412"/>
      <c r="D12" s="110"/>
      <c r="E12" s="425" t="s">
        <v>273</v>
      </c>
      <c r="F12" s="425"/>
      <c r="G12" s="425"/>
      <c r="H12" s="425"/>
      <c r="I12" s="425"/>
      <c r="J12" s="425"/>
      <c r="K12" s="466"/>
      <c r="L12" s="5"/>
    </row>
    <row r="13" spans="1:12" ht="36" customHeight="1">
      <c r="A13" s="26"/>
      <c r="B13" s="411"/>
      <c r="C13" s="412"/>
      <c r="D13" s="111"/>
      <c r="E13" s="474" t="s">
        <v>274</v>
      </c>
      <c r="F13" s="474"/>
      <c r="G13" s="474"/>
      <c r="H13" s="474"/>
      <c r="I13" s="474"/>
      <c r="J13" s="474"/>
      <c r="K13" s="475"/>
      <c r="L13" s="5"/>
    </row>
    <row r="14" spans="1:12" ht="49.5" customHeight="1">
      <c r="A14" s="26"/>
      <c r="B14" s="411"/>
      <c r="C14" s="412"/>
      <c r="D14" s="111"/>
      <c r="E14" s="474" t="s">
        <v>275</v>
      </c>
      <c r="F14" s="474"/>
      <c r="G14" s="474"/>
      <c r="H14" s="474"/>
      <c r="I14" s="474"/>
      <c r="J14" s="474"/>
      <c r="K14" s="475"/>
      <c r="L14" s="5"/>
    </row>
    <row r="15" spans="1:12" ht="25.5" customHeight="1">
      <c r="A15" s="26"/>
      <c r="B15" s="411"/>
      <c r="C15" s="412"/>
      <c r="D15" s="111"/>
      <c r="E15" s="474"/>
      <c r="F15" s="474"/>
      <c r="G15" s="474"/>
      <c r="H15" s="474"/>
      <c r="I15" s="474"/>
      <c r="J15" s="474"/>
      <c r="K15" s="475"/>
      <c r="L15" s="5"/>
    </row>
    <row r="16" spans="1:12" ht="37.5" customHeight="1">
      <c r="A16" s="26"/>
      <c r="B16" s="411"/>
      <c r="C16" s="412"/>
      <c r="D16" s="111"/>
      <c r="E16" s="474"/>
      <c r="F16" s="474"/>
      <c r="G16" s="474"/>
      <c r="H16" s="474"/>
      <c r="I16" s="474"/>
      <c r="J16" s="474"/>
      <c r="K16" s="475"/>
      <c r="L16" s="5"/>
    </row>
    <row r="17" spans="1:12" ht="30" customHeight="1">
      <c r="A17" s="26"/>
      <c r="B17" s="411"/>
      <c r="C17" s="412"/>
      <c r="D17" s="111"/>
      <c r="E17" s="478"/>
      <c r="F17" s="478"/>
      <c r="G17" s="478"/>
      <c r="H17" s="478"/>
      <c r="I17" s="478"/>
      <c r="J17" s="478"/>
      <c r="K17" s="479"/>
      <c r="L17" s="5"/>
    </row>
    <row r="18" spans="1:12" ht="30" customHeight="1">
      <c r="A18" s="26"/>
      <c r="B18" s="411"/>
      <c r="C18" s="412"/>
      <c r="D18" s="111"/>
      <c r="E18" s="478"/>
      <c r="F18" s="478"/>
      <c r="G18" s="478"/>
      <c r="H18" s="478"/>
      <c r="I18" s="478"/>
      <c r="J18" s="478"/>
      <c r="K18" s="479"/>
      <c r="L18" s="5"/>
    </row>
    <row r="19" spans="1:12" ht="30" customHeight="1">
      <c r="A19" s="26"/>
      <c r="B19" s="411"/>
      <c r="C19" s="412"/>
      <c r="D19" s="111"/>
      <c r="E19" s="478"/>
      <c r="F19" s="478"/>
      <c r="G19" s="478"/>
      <c r="H19" s="478"/>
      <c r="I19" s="478"/>
      <c r="J19" s="478"/>
      <c r="K19" s="479"/>
      <c r="L19" s="5"/>
    </row>
    <row r="20" spans="1:12" ht="30" customHeight="1">
      <c r="A20" s="26"/>
      <c r="B20" s="411"/>
      <c r="C20" s="412"/>
      <c r="D20" s="111"/>
      <c r="E20" s="478"/>
      <c r="F20" s="478"/>
      <c r="G20" s="478"/>
      <c r="H20" s="478"/>
      <c r="I20" s="478"/>
      <c r="J20" s="478"/>
      <c r="K20" s="479"/>
      <c r="L20" s="5"/>
    </row>
    <row r="21" spans="1:12" ht="30" customHeight="1">
      <c r="A21" s="26"/>
      <c r="B21" s="411"/>
      <c r="C21" s="412"/>
      <c r="D21" s="111"/>
      <c r="E21" s="478"/>
      <c r="F21" s="478"/>
      <c r="G21" s="478"/>
      <c r="H21" s="478"/>
      <c r="I21" s="478"/>
      <c r="J21" s="478"/>
      <c r="K21" s="479"/>
      <c r="L21" s="5"/>
    </row>
    <row r="22" spans="1:12" ht="30" customHeight="1">
      <c r="A22" s="26"/>
      <c r="B22" s="411"/>
      <c r="C22" s="412"/>
      <c r="D22" s="111"/>
      <c r="E22" s="478"/>
      <c r="F22" s="478"/>
      <c r="G22" s="478"/>
      <c r="H22" s="478"/>
      <c r="I22" s="478"/>
      <c r="J22" s="478"/>
      <c r="K22" s="479"/>
      <c r="L22" s="5"/>
    </row>
    <row r="23" spans="1:12" ht="21.75" customHeight="1">
      <c r="A23" s="26"/>
      <c r="B23" s="411"/>
      <c r="C23" s="412"/>
      <c r="D23" s="111"/>
      <c r="E23" s="478"/>
      <c r="F23" s="478"/>
      <c r="G23" s="478"/>
      <c r="H23" s="478"/>
      <c r="I23" s="478"/>
      <c r="J23" s="478"/>
      <c r="K23" s="479"/>
      <c r="L23" s="5"/>
    </row>
    <row r="24" spans="1:12" ht="22.5" customHeight="1">
      <c r="A24" s="26"/>
      <c r="B24" s="413"/>
      <c r="C24" s="414"/>
      <c r="D24" s="138"/>
      <c r="E24" s="484"/>
      <c r="F24" s="484"/>
      <c r="G24" s="484"/>
      <c r="H24" s="484"/>
      <c r="I24" s="484"/>
      <c r="J24" s="484"/>
      <c r="K24" s="485"/>
      <c r="L24" s="5"/>
    </row>
    <row r="25" spans="1:12" ht="14.25">
      <c r="A25" s="26"/>
      <c r="B25" s="2"/>
      <c r="C25" s="2"/>
      <c r="D25" s="105"/>
      <c r="E25" s="2"/>
      <c r="F25" s="2"/>
      <c r="G25" s="2"/>
      <c r="H25" s="2"/>
      <c r="I25" s="2"/>
      <c r="J25" s="2"/>
      <c r="K25" s="2"/>
      <c r="L25" s="5"/>
    </row>
    <row r="26" spans="1:12" ht="14.25">
      <c r="A26" s="26"/>
      <c r="B26" s="2" t="s">
        <v>9</v>
      </c>
      <c r="C26" s="2"/>
      <c r="D26" s="105"/>
      <c r="E26" s="2"/>
      <c r="F26" s="2"/>
      <c r="G26" s="2"/>
      <c r="H26" s="2"/>
      <c r="I26" s="2"/>
      <c r="J26" s="2"/>
      <c r="K26" s="2"/>
      <c r="L26" s="5"/>
    </row>
    <row r="27" spans="1:12" ht="30" customHeight="1">
      <c r="A27" s="26"/>
      <c r="B27" s="435" t="s">
        <v>178</v>
      </c>
      <c r="C27" s="436"/>
      <c r="D27" s="436"/>
      <c r="E27" s="436"/>
      <c r="F27" s="436"/>
      <c r="G27" s="437"/>
      <c r="H27" s="435"/>
      <c r="I27" s="436"/>
      <c r="J27" s="436"/>
      <c r="K27" s="437"/>
      <c r="L27" s="5"/>
    </row>
    <row r="28" spans="1:12" ht="30" customHeight="1">
      <c r="A28" s="27"/>
      <c r="B28" s="438"/>
      <c r="C28" s="439"/>
      <c r="D28" s="439"/>
      <c r="E28" s="439"/>
      <c r="F28" s="439"/>
      <c r="G28" s="440"/>
      <c r="H28" s="438"/>
      <c r="I28" s="439"/>
      <c r="J28" s="439"/>
      <c r="K28" s="440"/>
      <c r="L28" s="5"/>
    </row>
    <row r="29" spans="1:12" ht="30" customHeight="1">
      <c r="A29" s="27"/>
      <c r="B29" s="438"/>
      <c r="C29" s="439"/>
      <c r="D29" s="439"/>
      <c r="E29" s="439"/>
      <c r="F29" s="439"/>
      <c r="G29" s="440"/>
      <c r="H29" s="438"/>
      <c r="I29" s="439"/>
      <c r="J29" s="439"/>
      <c r="K29" s="440"/>
      <c r="L29" s="5"/>
    </row>
    <row r="30" spans="1:12" ht="30" customHeight="1">
      <c r="A30" s="27"/>
      <c r="B30" s="438"/>
      <c r="C30" s="439"/>
      <c r="D30" s="439"/>
      <c r="E30" s="439"/>
      <c r="F30" s="439"/>
      <c r="G30" s="440"/>
      <c r="H30" s="438"/>
      <c r="I30" s="439"/>
      <c r="J30" s="439"/>
      <c r="K30" s="440"/>
      <c r="L30" s="5"/>
    </row>
    <row r="31" spans="1:12" ht="30" customHeight="1">
      <c r="A31" s="27"/>
      <c r="B31" s="438"/>
      <c r="C31" s="439"/>
      <c r="D31" s="439"/>
      <c r="E31" s="439"/>
      <c r="F31" s="439"/>
      <c r="G31" s="440"/>
      <c r="H31" s="438"/>
      <c r="I31" s="439"/>
      <c r="J31" s="439"/>
      <c r="K31" s="440"/>
      <c r="L31" s="5"/>
    </row>
    <row r="32" spans="1:12" ht="30" customHeight="1">
      <c r="A32" s="27"/>
      <c r="B32" s="447"/>
      <c r="C32" s="448"/>
      <c r="D32" s="448"/>
      <c r="E32" s="448"/>
      <c r="F32" s="448"/>
      <c r="G32" s="449"/>
      <c r="H32" s="447"/>
      <c r="I32" s="448"/>
      <c r="J32" s="448"/>
      <c r="K32" s="449"/>
      <c r="L32" s="5"/>
    </row>
    <row r="33" spans="1:11" ht="14.25">
      <c r="A33" s="27"/>
      <c r="B33" s="5"/>
      <c r="C33" s="5"/>
      <c r="E33" s="5"/>
      <c r="F33" s="5"/>
      <c r="G33" s="5"/>
      <c r="H33" s="5"/>
      <c r="I33" s="5"/>
      <c r="J33" s="5"/>
      <c r="K33" s="5"/>
    </row>
    <row r="34" spans="1:11" ht="14.25">
      <c r="A34" s="30"/>
      <c r="B34" s="5"/>
      <c r="C34" s="5"/>
      <c r="E34" s="5"/>
      <c r="F34" s="5"/>
      <c r="G34" s="5"/>
      <c r="H34" s="5"/>
      <c r="I34" s="5"/>
      <c r="J34" s="5"/>
      <c r="K34" s="5"/>
    </row>
    <row r="35" spans="1:11" ht="14.25">
      <c r="A35" s="28"/>
      <c r="B35" s="5"/>
      <c r="C35" s="5"/>
      <c r="E35" s="5"/>
      <c r="F35" s="5"/>
      <c r="G35" s="5"/>
      <c r="H35" s="5"/>
      <c r="I35" s="5"/>
      <c r="J35" s="5"/>
      <c r="K35" s="5"/>
    </row>
    <row r="36" spans="1:11" ht="14.25">
      <c r="A36" s="28"/>
      <c r="B36" s="5"/>
      <c r="C36" s="5"/>
      <c r="E36" s="5"/>
      <c r="F36" s="5"/>
      <c r="G36" s="5"/>
      <c r="H36" s="5"/>
      <c r="I36" s="5"/>
      <c r="J36" s="5"/>
      <c r="K36" s="5"/>
    </row>
    <row r="37" spans="1:11" ht="14.25">
      <c r="A37" s="28"/>
      <c r="B37" s="5"/>
      <c r="C37" s="5"/>
      <c r="E37" s="5"/>
      <c r="F37" s="5"/>
      <c r="G37" s="5"/>
      <c r="H37" s="5"/>
      <c r="I37" s="5"/>
      <c r="J37" s="5"/>
      <c r="K37" s="5"/>
    </row>
    <row r="38" spans="1:11" ht="14.25">
      <c r="A38" s="28"/>
      <c r="B38" s="5"/>
      <c r="C38" s="5"/>
      <c r="E38" s="5"/>
      <c r="F38" s="5"/>
      <c r="G38" s="5"/>
      <c r="H38" s="5"/>
      <c r="I38" s="5"/>
      <c r="J38" s="5"/>
      <c r="K38" s="5"/>
    </row>
    <row r="39" spans="1:11" ht="14.25">
      <c r="A39" s="28"/>
      <c r="B39" s="5"/>
      <c r="C39" s="5"/>
      <c r="E39" s="5"/>
      <c r="F39" s="5"/>
      <c r="G39" s="5"/>
      <c r="H39" s="5"/>
      <c r="I39" s="5"/>
      <c r="J39" s="5"/>
      <c r="K39" s="5"/>
    </row>
    <row r="40" spans="1:11" ht="14.25">
      <c r="A40" s="28"/>
    </row>
    <row r="41" spans="1:11" ht="14.25">
      <c r="A41" s="28"/>
    </row>
    <row r="42" spans="1:11" ht="14.25">
      <c r="A42" s="28"/>
    </row>
    <row r="43" spans="1:11" ht="14.25">
      <c r="A43" s="28"/>
    </row>
    <row r="44" spans="1:11" ht="14.25">
      <c r="A44" s="28"/>
    </row>
    <row r="45" spans="1:11" ht="14.25">
      <c r="A45" s="28"/>
    </row>
    <row r="46" spans="1:11" ht="14.25">
      <c r="A46" s="28"/>
    </row>
    <row r="47" spans="1:11" ht="14.25">
      <c r="A47" s="28"/>
    </row>
  </sheetData>
  <mergeCells count="28">
    <mergeCell ref="B5:B8"/>
    <mergeCell ref="E5:F5"/>
    <mergeCell ref="G5:K5"/>
    <mergeCell ref="E6:F9"/>
    <mergeCell ref="G6:K9"/>
    <mergeCell ref="B1:B2"/>
    <mergeCell ref="E1:E2"/>
    <mergeCell ref="G1:G2"/>
    <mergeCell ref="I1:I2"/>
    <mergeCell ref="I4:K4"/>
    <mergeCell ref="B11:C11"/>
    <mergeCell ref="E11:K11"/>
    <mergeCell ref="B12:C24"/>
    <mergeCell ref="E12:K12"/>
    <mergeCell ref="E13:K13"/>
    <mergeCell ref="E14:K14"/>
    <mergeCell ref="E15:K15"/>
    <mergeCell ref="E16:K16"/>
    <mergeCell ref="E17:K17"/>
    <mergeCell ref="E18:K18"/>
    <mergeCell ref="B27:G32"/>
    <mergeCell ref="H27:K32"/>
    <mergeCell ref="E19:K19"/>
    <mergeCell ref="E20:K20"/>
    <mergeCell ref="E21:K21"/>
    <mergeCell ref="E22:K22"/>
    <mergeCell ref="E23:K23"/>
    <mergeCell ref="E24:K24"/>
  </mergeCells>
  <phoneticPr fontId="1"/>
  <hyperlinks>
    <hyperlink ref="I4:K4" location="データ一覧表!A29" tooltip="ﾃﾞｰﾀ一覧表のシートへ戻る" display="ユニット番号　22C017L34"/>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00CC"/>
  </sheetPr>
  <dimension ref="A1:L47"/>
  <sheetViews>
    <sheetView workbookViewId="0">
      <selection activeCell="I4" sqref="I4:K4"/>
    </sheetView>
  </sheetViews>
  <sheetFormatPr defaultRowHeight="13.5"/>
  <cols>
    <col min="1" max="1" width="10.625" style="1" customWidth="1"/>
    <col min="2" max="2" width="12.625" customWidth="1"/>
    <col min="3" max="3" width="3.625" customWidth="1"/>
    <col min="4" max="4" width="3.625" style="106" customWidth="1"/>
    <col min="5" max="5" width="12.625" customWidth="1"/>
    <col min="6" max="6" width="2.625" customWidth="1"/>
    <col min="7" max="7" width="12.625" customWidth="1"/>
    <col min="8" max="8" width="2.625" customWidth="1"/>
    <col min="9" max="11" width="12.625" customWidth="1"/>
    <col min="259" max="259" width="12.625" customWidth="1"/>
    <col min="260" max="260" width="2.625" customWidth="1"/>
    <col min="261" max="261" width="12.625" customWidth="1"/>
    <col min="262" max="262" width="2.625" customWidth="1"/>
    <col min="263" max="263" width="12.625" customWidth="1"/>
    <col min="264" max="264" width="2.625" customWidth="1"/>
    <col min="265" max="267" width="12.625" customWidth="1"/>
    <col min="515" max="515" width="12.625" customWidth="1"/>
    <col min="516" max="516" width="2.625" customWidth="1"/>
    <col min="517" max="517" width="12.625" customWidth="1"/>
    <col min="518" max="518" width="2.625" customWidth="1"/>
    <col min="519" max="519" width="12.625" customWidth="1"/>
    <col min="520" max="520" width="2.625" customWidth="1"/>
    <col min="521" max="523" width="12.625" customWidth="1"/>
    <col min="771" max="771" width="12.625" customWidth="1"/>
    <col min="772" max="772" width="2.625" customWidth="1"/>
    <col min="773" max="773" width="12.625" customWidth="1"/>
    <col min="774" max="774" width="2.625" customWidth="1"/>
    <col min="775" max="775" width="12.625" customWidth="1"/>
    <col min="776" max="776" width="2.625" customWidth="1"/>
    <col min="777" max="779" width="12.625" customWidth="1"/>
    <col min="1027" max="1027" width="12.625" customWidth="1"/>
    <col min="1028" max="1028" width="2.625" customWidth="1"/>
    <col min="1029" max="1029" width="12.625" customWidth="1"/>
    <col min="1030" max="1030" width="2.625" customWidth="1"/>
    <col min="1031" max="1031" width="12.625" customWidth="1"/>
    <col min="1032" max="1032" width="2.625" customWidth="1"/>
    <col min="1033" max="1035" width="12.625" customWidth="1"/>
    <col min="1283" max="1283" width="12.625" customWidth="1"/>
    <col min="1284" max="1284" width="2.625" customWidth="1"/>
    <col min="1285" max="1285" width="12.625" customWidth="1"/>
    <col min="1286" max="1286" width="2.625" customWidth="1"/>
    <col min="1287" max="1287" width="12.625" customWidth="1"/>
    <col min="1288" max="1288" width="2.625" customWidth="1"/>
    <col min="1289" max="1291" width="12.625" customWidth="1"/>
    <col min="1539" max="1539" width="12.625" customWidth="1"/>
    <col min="1540" max="1540" width="2.625" customWidth="1"/>
    <col min="1541" max="1541" width="12.625" customWidth="1"/>
    <col min="1542" max="1542" width="2.625" customWidth="1"/>
    <col min="1543" max="1543" width="12.625" customWidth="1"/>
    <col min="1544" max="1544" width="2.625" customWidth="1"/>
    <col min="1545" max="1547" width="12.625" customWidth="1"/>
    <col min="1795" max="1795" width="12.625" customWidth="1"/>
    <col min="1796" max="1796" width="2.625" customWidth="1"/>
    <col min="1797" max="1797" width="12.625" customWidth="1"/>
    <col min="1798" max="1798" width="2.625" customWidth="1"/>
    <col min="1799" max="1799" width="12.625" customWidth="1"/>
    <col min="1800" max="1800" width="2.625" customWidth="1"/>
    <col min="1801" max="1803" width="12.625" customWidth="1"/>
    <col min="2051" max="2051" width="12.625" customWidth="1"/>
    <col min="2052" max="2052" width="2.625" customWidth="1"/>
    <col min="2053" max="2053" width="12.625" customWidth="1"/>
    <col min="2054" max="2054" width="2.625" customWidth="1"/>
    <col min="2055" max="2055" width="12.625" customWidth="1"/>
    <col min="2056" max="2056" width="2.625" customWidth="1"/>
    <col min="2057" max="2059" width="12.625" customWidth="1"/>
    <col min="2307" max="2307" width="12.625" customWidth="1"/>
    <col min="2308" max="2308" width="2.625" customWidth="1"/>
    <col min="2309" max="2309" width="12.625" customWidth="1"/>
    <col min="2310" max="2310" width="2.625" customWidth="1"/>
    <col min="2311" max="2311" width="12.625" customWidth="1"/>
    <col min="2312" max="2312" width="2.625" customWidth="1"/>
    <col min="2313" max="2315" width="12.625" customWidth="1"/>
    <col min="2563" max="2563" width="12.625" customWidth="1"/>
    <col min="2564" max="2564" width="2.625" customWidth="1"/>
    <col min="2565" max="2565" width="12.625" customWidth="1"/>
    <col min="2566" max="2566" width="2.625" customWidth="1"/>
    <col min="2567" max="2567" width="12.625" customWidth="1"/>
    <col min="2568" max="2568" width="2.625" customWidth="1"/>
    <col min="2569" max="2571" width="12.625" customWidth="1"/>
    <col min="2819" max="2819" width="12.625" customWidth="1"/>
    <col min="2820" max="2820" width="2.625" customWidth="1"/>
    <col min="2821" max="2821" width="12.625" customWidth="1"/>
    <col min="2822" max="2822" width="2.625" customWidth="1"/>
    <col min="2823" max="2823" width="12.625" customWidth="1"/>
    <col min="2824" max="2824" width="2.625" customWidth="1"/>
    <col min="2825" max="2827" width="12.625" customWidth="1"/>
    <col min="3075" max="3075" width="12.625" customWidth="1"/>
    <col min="3076" max="3076" width="2.625" customWidth="1"/>
    <col min="3077" max="3077" width="12.625" customWidth="1"/>
    <col min="3078" max="3078" width="2.625" customWidth="1"/>
    <col min="3079" max="3079" width="12.625" customWidth="1"/>
    <col min="3080" max="3080" width="2.625" customWidth="1"/>
    <col min="3081" max="3083" width="12.625" customWidth="1"/>
    <col min="3331" max="3331" width="12.625" customWidth="1"/>
    <col min="3332" max="3332" width="2.625" customWidth="1"/>
    <col min="3333" max="3333" width="12.625" customWidth="1"/>
    <col min="3334" max="3334" width="2.625" customWidth="1"/>
    <col min="3335" max="3335" width="12.625" customWidth="1"/>
    <col min="3336" max="3336" width="2.625" customWidth="1"/>
    <col min="3337" max="3339" width="12.625" customWidth="1"/>
    <col min="3587" max="3587" width="12.625" customWidth="1"/>
    <col min="3588" max="3588" width="2.625" customWidth="1"/>
    <col min="3589" max="3589" width="12.625" customWidth="1"/>
    <col min="3590" max="3590" width="2.625" customWidth="1"/>
    <col min="3591" max="3591" width="12.625" customWidth="1"/>
    <col min="3592" max="3592" width="2.625" customWidth="1"/>
    <col min="3593" max="3595" width="12.625" customWidth="1"/>
    <col min="3843" max="3843" width="12.625" customWidth="1"/>
    <col min="3844" max="3844" width="2.625" customWidth="1"/>
    <col min="3845" max="3845" width="12.625" customWidth="1"/>
    <col min="3846" max="3846" width="2.625" customWidth="1"/>
    <col min="3847" max="3847" width="12.625" customWidth="1"/>
    <col min="3848" max="3848" width="2.625" customWidth="1"/>
    <col min="3849" max="3851" width="12.625" customWidth="1"/>
    <col min="4099" max="4099" width="12.625" customWidth="1"/>
    <col min="4100" max="4100" width="2.625" customWidth="1"/>
    <col min="4101" max="4101" width="12.625" customWidth="1"/>
    <col min="4102" max="4102" width="2.625" customWidth="1"/>
    <col min="4103" max="4103" width="12.625" customWidth="1"/>
    <col min="4104" max="4104" width="2.625" customWidth="1"/>
    <col min="4105" max="4107" width="12.625" customWidth="1"/>
    <col min="4355" max="4355" width="12.625" customWidth="1"/>
    <col min="4356" max="4356" width="2.625" customWidth="1"/>
    <col min="4357" max="4357" width="12.625" customWidth="1"/>
    <col min="4358" max="4358" width="2.625" customWidth="1"/>
    <col min="4359" max="4359" width="12.625" customWidth="1"/>
    <col min="4360" max="4360" width="2.625" customWidth="1"/>
    <col min="4361" max="4363" width="12.625" customWidth="1"/>
    <col min="4611" max="4611" width="12.625" customWidth="1"/>
    <col min="4612" max="4612" width="2.625" customWidth="1"/>
    <col min="4613" max="4613" width="12.625" customWidth="1"/>
    <col min="4614" max="4614" width="2.625" customWidth="1"/>
    <col min="4615" max="4615" width="12.625" customWidth="1"/>
    <col min="4616" max="4616" width="2.625" customWidth="1"/>
    <col min="4617" max="4619" width="12.625" customWidth="1"/>
    <col min="4867" max="4867" width="12.625" customWidth="1"/>
    <col min="4868" max="4868" width="2.625" customWidth="1"/>
    <col min="4869" max="4869" width="12.625" customWidth="1"/>
    <col min="4870" max="4870" width="2.625" customWidth="1"/>
    <col min="4871" max="4871" width="12.625" customWidth="1"/>
    <col min="4872" max="4872" width="2.625" customWidth="1"/>
    <col min="4873" max="4875" width="12.625" customWidth="1"/>
    <col min="5123" max="5123" width="12.625" customWidth="1"/>
    <col min="5124" max="5124" width="2.625" customWidth="1"/>
    <col min="5125" max="5125" width="12.625" customWidth="1"/>
    <col min="5126" max="5126" width="2.625" customWidth="1"/>
    <col min="5127" max="5127" width="12.625" customWidth="1"/>
    <col min="5128" max="5128" width="2.625" customWidth="1"/>
    <col min="5129" max="5131" width="12.625" customWidth="1"/>
    <col min="5379" max="5379" width="12.625" customWidth="1"/>
    <col min="5380" max="5380" width="2.625" customWidth="1"/>
    <col min="5381" max="5381" width="12.625" customWidth="1"/>
    <col min="5382" max="5382" width="2.625" customWidth="1"/>
    <col min="5383" max="5383" width="12.625" customWidth="1"/>
    <col min="5384" max="5384" width="2.625" customWidth="1"/>
    <col min="5385" max="5387" width="12.625" customWidth="1"/>
    <col min="5635" max="5635" width="12.625" customWidth="1"/>
    <col min="5636" max="5636" width="2.625" customWidth="1"/>
    <col min="5637" max="5637" width="12.625" customWidth="1"/>
    <col min="5638" max="5638" width="2.625" customWidth="1"/>
    <col min="5639" max="5639" width="12.625" customWidth="1"/>
    <col min="5640" max="5640" width="2.625" customWidth="1"/>
    <col min="5641" max="5643" width="12.625" customWidth="1"/>
    <col min="5891" max="5891" width="12.625" customWidth="1"/>
    <col min="5892" max="5892" width="2.625" customWidth="1"/>
    <col min="5893" max="5893" width="12.625" customWidth="1"/>
    <col min="5894" max="5894" width="2.625" customWidth="1"/>
    <col min="5895" max="5895" width="12.625" customWidth="1"/>
    <col min="5896" max="5896" width="2.625" customWidth="1"/>
    <col min="5897" max="5899" width="12.625" customWidth="1"/>
    <col min="6147" max="6147" width="12.625" customWidth="1"/>
    <col min="6148" max="6148" width="2.625" customWidth="1"/>
    <col min="6149" max="6149" width="12.625" customWidth="1"/>
    <col min="6150" max="6150" width="2.625" customWidth="1"/>
    <col min="6151" max="6151" width="12.625" customWidth="1"/>
    <col min="6152" max="6152" width="2.625" customWidth="1"/>
    <col min="6153" max="6155" width="12.625" customWidth="1"/>
    <col min="6403" max="6403" width="12.625" customWidth="1"/>
    <col min="6404" max="6404" width="2.625" customWidth="1"/>
    <col min="6405" max="6405" width="12.625" customWidth="1"/>
    <col min="6406" max="6406" width="2.625" customWidth="1"/>
    <col min="6407" max="6407" width="12.625" customWidth="1"/>
    <col min="6408" max="6408" width="2.625" customWidth="1"/>
    <col min="6409" max="6411" width="12.625" customWidth="1"/>
    <col min="6659" max="6659" width="12.625" customWidth="1"/>
    <col min="6660" max="6660" width="2.625" customWidth="1"/>
    <col min="6661" max="6661" width="12.625" customWidth="1"/>
    <col min="6662" max="6662" width="2.625" customWidth="1"/>
    <col min="6663" max="6663" width="12.625" customWidth="1"/>
    <col min="6664" max="6664" width="2.625" customWidth="1"/>
    <col min="6665" max="6667" width="12.625" customWidth="1"/>
    <col min="6915" max="6915" width="12.625" customWidth="1"/>
    <col min="6916" max="6916" width="2.625" customWidth="1"/>
    <col min="6917" max="6917" width="12.625" customWidth="1"/>
    <col min="6918" max="6918" width="2.625" customWidth="1"/>
    <col min="6919" max="6919" width="12.625" customWidth="1"/>
    <col min="6920" max="6920" width="2.625" customWidth="1"/>
    <col min="6921" max="6923" width="12.625" customWidth="1"/>
    <col min="7171" max="7171" width="12.625" customWidth="1"/>
    <col min="7172" max="7172" width="2.625" customWidth="1"/>
    <col min="7173" max="7173" width="12.625" customWidth="1"/>
    <col min="7174" max="7174" width="2.625" customWidth="1"/>
    <col min="7175" max="7175" width="12.625" customWidth="1"/>
    <col min="7176" max="7176" width="2.625" customWidth="1"/>
    <col min="7177" max="7179" width="12.625" customWidth="1"/>
    <col min="7427" max="7427" width="12.625" customWidth="1"/>
    <col min="7428" max="7428" width="2.625" customWidth="1"/>
    <col min="7429" max="7429" width="12.625" customWidth="1"/>
    <col min="7430" max="7430" width="2.625" customWidth="1"/>
    <col min="7431" max="7431" width="12.625" customWidth="1"/>
    <col min="7432" max="7432" width="2.625" customWidth="1"/>
    <col min="7433" max="7435" width="12.625" customWidth="1"/>
    <col min="7683" max="7683" width="12.625" customWidth="1"/>
    <col min="7684" max="7684" width="2.625" customWidth="1"/>
    <col min="7685" max="7685" width="12.625" customWidth="1"/>
    <col min="7686" max="7686" width="2.625" customWidth="1"/>
    <col min="7687" max="7687" width="12.625" customWidth="1"/>
    <col min="7688" max="7688" width="2.625" customWidth="1"/>
    <col min="7689" max="7691" width="12.625" customWidth="1"/>
    <col min="7939" max="7939" width="12.625" customWidth="1"/>
    <col min="7940" max="7940" width="2.625" customWidth="1"/>
    <col min="7941" max="7941" width="12.625" customWidth="1"/>
    <col min="7942" max="7942" width="2.625" customWidth="1"/>
    <col min="7943" max="7943" width="12.625" customWidth="1"/>
    <col min="7944" max="7944" width="2.625" customWidth="1"/>
    <col min="7945" max="7947" width="12.625" customWidth="1"/>
    <col min="8195" max="8195" width="12.625" customWidth="1"/>
    <col min="8196" max="8196" width="2.625" customWidth="1"/>
    <col min="8197" max="8197" width="12.625" customWidth="1"/>
    <col min="8198" max="8198" width="2.625" customWidth="1"/>
    <col min="8199" max="8199" width="12.625" customWidth="1"/>
    <col min="8200" max="8200" width="2.625" customWidth="1"/>
    <col min="8201" max="8203" width="12.625" customWidth="1"/>
    <col min="8451" max="8451" width="12.625" customWidth="1"/>
    <col min="8452" max="8452" width="2.625" customWidth="1"/>
    <col min="8453" max="8453" width="12.625" customWidth="1"/>
    <col min="8454" max="8454" width="2.625" customWidth="1"/>
    <col min="8455" max="8455" width="12.625" customWidth="1"/>
    <col min="8456" max="8456" width="2.625" customWidth="1"/>
    <col min="8457" max="8459" width="12.625" customWidth="1"/>
    <col min="8707" max="8707" width="12.625" customWidth="1"/>
    <col min="8708" max="8708" width="2.625" customWidth="1"/>
    <col min="8709" max="8709" width="12.625" customWidth="1"/>
    <col min="8710" max="8710" width="2.625" customWidth="1"/>
    <col min="8711" max="8711" width="12.625" customWidth="1"/>
    <col min="8712" max="8712" width="2.625" customWidth="1"/>
    <col min="8713" max="8715" width="12.625" customWidth="1"/>
    <col min="8963" max="8963" width="12.625" customWidth="1"/>
    <col min="8964" max="8964" width="2.625" customWidth="1"/>
    <col min="8965" max="8965" width="12.625" customWidth="1"/>
    <col min="8966" max="8966" width="2.625" customWidth="1"/>
    <col min="8967" max="8967" width="12.625" customWidth="1"/>
    <col min="8968" max="8968" width="2.625" customWidth="1"/>
    <col min="8969" max="8971" width="12.625" customWidth="1"/>
    <col min="9219" max="9219" width="12.625" customWidth="1"/>
    <col min="9220" max="9220" width="2.625" customWidth="1"/>
    <col min="9221" max="9221" width="12.625" customWidth="1"/>
    <col min="9222" max="9222" width="2.625" customWidth="1"/>
    <col min="9223" max="9223" width="12.625" customWidth="1"/>
    <col min="9224" max="9224" width="2.625" customWidth="1"/>
    <col min="9225" max="9227" width="12.625" customWidth="1"/>
    <col min="9475" max="9475" width="12.625" customWidth="1"/>
    <col min="9476" max="9476" width="2.625" customWidth="1"/>
    <col min="9477" max="9477" width="12.625" customWidth="1"/>
    <col min="9478" max="9478" width="2.625" customWidth="1"/>
    <col min="9479" max="9479" width="12.625" customWidth="1"/>
    <col min="9480" max="9480" width="2.625" customWidth="1"/>
    <col min="9481" max="9483" width="12.625" customWidth="1"/>
    <col min="9731" max="9731" width="12.625" customWidth="1"/>
    <col min="9732" max="9732" width="2.625" customWidth="1"/>
    <col min="9733" max="9733" width="12.625" customWidth="1"/>
    <col min="9734" max="9734" width="2.625" customWidth="1"/>
    <col min="9735" max="9735" width="12.625" customWidth="1"/>
    <col min="9736" max="9736" width="2.625" customWidth="1"/>
    <col min="9737" max="9739" width="12.625" customWidth="1"/>
    <col min="9987" max="9987" width="12.625" customWidth="1"/>
    <col min="9988" max="9988" width="2.625" customWidth="1"/>
    <col min="9989" max="9989" width="12.625" customWidth="1"/>
    <col min="9990" max="9990" width="2.625" customWidth="1"/>
    <col min="9991" max="9991" width="12.625" customWidth="1"/>
    <col min="9992" max="9992" width="2.625" customWidth="1"/>
    <col min="9993" max="9995" width="12.625" customWidth="1"/>
    <col min="10243" max="10243" width="12.625" customWidth="1"/>
    <col min="10244" max="10244" width="2.625" customWidth="1"/>
    <col min="10245" max="10245" width="12.625" customWidth="1"/>
    <col min="10246" max="10246" width="2.625" customWidth="1"/>
    <col min="10247" max="10247" width="12.625" customWidth="1"/>
    <col min="10248" max="10248" width="2.625" customWidth="1"/>
    <col min="10249" max="10251" width="12.625" customWidth="1"/>
    <col min="10499" max="10499" width="12.625" customWidth="1"/>
    <col min="10500" max="10500" width="2.625" customWidth="1"/>
    <col min="10501" max="10501" width="12.625" customWidth="1"/>
    <col min="10502" max="10502" width="2.625" customWidth="1"/>
    <col min="10503" max="10503" width="12.625" customWidth="1"/>
    <col min="10504" max="10504" width="2.625" customWidth="1"/>
    <col min="10505" max="10507" width="12.625" customWidth="1"/>
    <col min="10755" max="10755" width="12.625" customWidth="1"/>
    <col min="10756" max="10756" width="2.625" customWidth="1"/>
    <col min="10757" max="10757" width="12.625" customWidth="1"/>
    <col min="10758" max="10758" width="2.625" customWidth="1"/>
    <col min="10759" max="10759" width="12.625" customWidth="1"/>
    <col min="10760" max="10760" width="2.625" customWidth="1"/>
    <col min="10761" max="10763" width="12.625" customWidth="1"/>
    <col min="11011" max="11011" width="12.625" customWidth="1"/>
    <col min="11012" max="11012" width="2.625" customWidth="1"/>
    <col min="11013" max="11013" width="12.625" customWidth="1"/>
    <col min="11014" max="11014" width="2.625" customWidth="1"/>
    <col min="11015" max="11015" width="12.625" customWidth="1"/>
    <col min="11016" max="11016" width="2.625" customWidth="1"/>
    <col min="11017" max="11019" width="12.625" customWidth="1"/>
    <col min="11267" max="11267" width="12.625" customWidth="1"/>
    <col min="11268" max="11268" width="2.625" customWidth="1"/>
    <col min="11269" max="11269" width="12.625" customWidth="1"/>
    <col min="11270" max="11270" width="2.625" customWidth="1"/>
    <col min="11271" max="11271" width="12.625" customWidth="1"/>
    <col min="11272" max="11272" width="2.625" customWidth="1"/>
    <col min="11273" max="11275" width="12.625" customWidth="1"/>
    <col min="11523" max="11523" width="12.625" customWidth="1"/>
    <col min="11524" max="11524" width="2.625" customWidth="1"/>
    <col min="11525" max="11525" width="12.625" customWidth="1"/>
    <col min="11526" max="11526" width="2.625" customWidth="1"/>
    <col min="11527" max="11527" width="12.625" customWidth="1"/>
    <col min="11528" max="11528" width="2.625" customWidth="1"/>
    <col min="11529" max="11531" width="12.625" customWidth="1"/>
    <col min="11779" max="11779" width="12.625" customWidth="1"/>
    <col min="11780" max="11780" width="2.625" customWidth="1"/>
    <col min="11781" max="11781" width="12.625" customWidth="1"/>
    <col min="11782" max="11782" width="2.625" customWidth="1"/>
    <col min="11783" max="11783" width="12.625" customWidth="1"/>
    <col min="11784" max="11784" width="2.625" customWidth="1"/>
    <col min="11785" max="11787" width="12.625" customWidth="1"/>
    <col min="12035" max="12035" width="12.625" customWidth="1"/>
    <col min="12036" max="12036" width="2.625" customWidth="1"/>
    <col min="12037" max="12037" width="12.625" customWidth="1"/>
    <col min="12038" max="12038" width="2.625" customWidth="1"/>
    <col min="12039" max="12039" width="12.625" customWidth="1"/>
    <col min="12040" max="12040" width="2.625" customWidth="1"/>
    <col min="12041" max="12043" width="12.625" customWidth="1"/>
    <col min="12291" max="12291" width="12.625" customWidth="1"/>
    <col min="12292" max="12292" width="2.625" customWidth="1"/>
    <col min="12293" max="12293" width="12.625" customWidth="1"/>
    <col min="12294" max="12294" width="2.625" customWidth="1"/>
    <col min="12295" max="12295" width="12.625" customWidth="1"/>
    <col min="12296" max="12296" width="2.625" customWidth="1"/>
    <col min="12297" max="12299" width="12.625" customWidth="1"/>
    <col min="12547" max="12547" width="12.625" customWidth="1"/>
    <col min="12548" max="12548" width="2.625" customWidth="1"/>
    <col min="12549" max="12549" width="12.625" customWidth="1"/>
    <col min="12550" max="12550" width="2.625" customWidth="1"/>
    <col min="12551" max="12551" width="12.625" customWidth="1"/>
    <col min="12552" max="12552" width="2.625" customWidth="1"/>
    <col min="12553" max="12555" width="12.625" customWidth="1"/>
    <col min="12803" max="12803" width="12.625" customWidth="1"/>
    <col min="12804" max="12804" width="2.625" customWidth="1"/>
    <col min="12805" max="12805" width="12.625" customWidth="1"/>
    <col min="12806" max="12806" width="2.625" customWidth="1"/>
    <col min="12807" max="12807" width="12.625" customWidth="1"/>
    <col min="12808" max="12808" width="2.625" customWidth="1"/>
    <col min="12809" max="12811" width="12.625" customWidth="1"/>
    <col min="13059" max="13059" width="12.625" customWidth="1"/>
    <col min="13060" max="13060" width="2.625" customWidth="1"/>
    <col min="13061" max="13061" width="12.625" customWidth="1"/>
    <col min="13062" max="13062" width="2.625" customWidth="1"/>
    <col min="13063" max="13063" width="12.625" customWidth="1"/>
    <col min="13064" max="13064" width="2.625" customWidth="1"/>
    <col min="13065" max="13067" width="12.625" customWidth="1"/>
    <col min="13315" max="13315" width="12.625" customWidth="1"/>
    <col min="13316" max="13316" width="2.625" customWidth="1"/>
    <col min="13317" max="13317" width="12.625" customWidth="1"/>
    <col min="13318" max="13318" width="2.625" customWidth="1"/>
    <col min="13319" max="13319" width="12.625" customWidth="1"/>
    <col min="13320" max="13320" width="2.625" customWidth="1"/>
    <col min="13321" max="13323" width="12.625" customWidth="1"/>
    <col min="13571" max="13571" width="12.625" customWidth="1"/>
    <col min="13572" max="13572" width="2.625" customWidth="1"/>
    <col min="13573" max="13573" width="12.625" customWidth="1"/>
    <col min="13574" max="13574" width="2.625" customWidth="1"/>
    <col min="13575" max="13575" width="12.625" customWidth="1"/>
    <col min="13576" max="13576" width="2.625" customWidth="1"/>
    <col min="13577" max="13579" width="12.625" customWidth="1"/>
    <col min="13827" max="13827" width="12.625" customWidth="1"/>
    <col min="13828" max="13828" width="2.625" customWidth="1"/>
    <col min="13829" max="13829" width="12.625" customWidth="1"/>
    <col min="13830" max="13830" width="2.625" customWidth="1"/>
    <col min="13831" max="13831" width="12.625" customWidth="1"/>
    <col min="13832" max="13832" width="2.625" customWidth="1"/>
    <col min="13833" max="13835" width="12.625" customWidth="1"/>
    <col min="14083" max="14083" width="12.625" customWidth="1"/>
    <col min="14084" max="14084" width="2.625" customWidth="1"/>
    <col min="14085" max="14085" width="12.625" customWidth="1"/>
    <col min="14086" max="14086" width="2.625" customWidth="1"/>
    <col min="14087" max="14087" width="12.625" customWidth="1"/>
    <col min="14088" max="14088" width="2.625" customWidth="1"/>
    <col min="14089" max="14091" width="12.625" customWidth="1"/>
    <col min="14339" max="14339" width="12.625" customWidth="1"/>
    <col min="14340" max="14340" width="2.625" customWidth="1"/>
    <col min="14341" max="14341" width="12.625" customWidth="1"/>
    <col min="14342" max="14342" width="2.625" customWidth="1"/>
    <col min="14343" max="14343" width="12.625" customWidth="1"/>
    <col min="14344" max="14344" width="2.625" customWidth="1"/>
    <col min="14345" max="14347" width="12.625" customWidth="1"/>
    <col min="14595" max="14595" width="12.625" customWidth="1"/>
    <col min="14596" max="14596" width="2.625" customWidth="1"/>
    <col min="14597" max="14597" width="12.625" customWidth="1"/>
    <col min="14598" max="14598" width="2.625" customWidth="1"/>
    <col min="14599" max="14599" width="12.625" customWidth="1"/>
    <col min="14600" max="14600" width="2.625" customWidth="1"/>
    <col min="14601" max="14603" width="12.625" customWidth="1"/>
    <col min="14851" max="14851" width="12.625" customWidth="1"/>
    <col min="14852" max="14852" width="2.625" customWidth="1"/>
    <col min="14853" max="14853" width="12.625" customWidth="1"/>
    <col min="14854" max="14854" width="2.625" customWidth="1"/>
    <col min="14855" max="14855" width="12.625" customWidth="1"/>
    <col min="14856" max="14856" width="2.625" customWidth="1"/>
    <col min="14857" max="14859" width="12.625" customWidth="1"/>
    <col min="15107" max="15107" width="12.625" customWidth="1"/>
    <col min="15108" max="15108" width="2.625" customWidth="1"/>
    <col min="15109" max="15109" width="12.625" customWidth="1"/>
    <col min="15110" max="15110" width="2.625" customWidth="1"/>
    <col min="15111" max="15111" width="12.625" customWidth="1"/>
    <col min="15112" max="15112" width="2.625" customWidth="1"/>
    <col min="15113" max="15115" width="12.625" customWidth="1"/>
    <col min="15363" max="15363" width="12.625" customWidth="1"/>
    <col min="15364" max="15364" width="2.625" customWidth="1"/>
    <col min="15365" max="15365" width="12.625" customWidth="1"/>
    <col min="15366" max="15366" width="2.625" customWidth="1"/>
    <col min="15367" max="15367" width="12.625" customWidth="1"/>
    <col min="15368" max="15368" width="2.625" customWidth="1"/>
    <col min="15369" max="15371" width="12.625" customWidth="1"/>
    <col min="15619" max="15619" width="12.625" customWidth="1"/>
    <col min="15620" max="15620" width="2.625" customWidth="1"/>
    <col min="15621" max="15621" width="12.625" customWidth="1"/>
    <col min="15622" max="15622" width="2.625" customWidth="1"/>
    <col min="15623" max="15623" width="12.625" customWidth="1"/>
    <col min="15624" max="15624" width="2.625" customWidth="1"/>
    <col min="15625" max="15627" width="12.625" customWidth="1"/>
    <col min="15875" max="15875" width="12.625" customWidth="1"/>
    <col min="15876" max="15876" width="2.625" customWidth="1"/>
    <col min="15877" max="15877" width="12.625" customWidth="1"/>
    <col min="15878" max="15878" width="2.625" customWidth="1"/>
    <col min="15879" max="15879" width="12.625" customWidth="1"/>
    <col min="15880" max="15880" width="2.625" customWidth="1"/>
    <col min="15881" max="15883" width="12.625" customWidth="1"/>
    <col min="16131" max="16131" width="12.625" customWidth="1"/>
    <col min="16132" max="16132" width="2.625" customWidth="1"/>
    <col min="16133" max="16133" width="12.625" customWidth="1"/>
    <col min="16134" max="16134" width="2.625" customWidth="1"/>
    <col min="16135" max="16135" width="12.625" customWidth="1"/>
    <col min="16136" max="16136" width="2.625" customWidth="1"/>
    <col min="16137" max="16139" width="12.625" customWidth="1"/>
  </cols>
  <sheetData>
    <row r="1" spans="1:12">
      <c r="B1" s="452" t="s">
        <v>295</v>
      </c>
      <c r="C1" s="2"/>
      <c r="D1" s="105"/>
      <c r="E1" s="558" t="s">
        <v>296</v>
      </c>
      <c r="F1" s="2"/>
      <c r="G1" s="524" t="s">
        <v>297</v>
      </c>
      <c r="H1" s="2"/>
      <c r="I1" s="524" t="s">
        <v>298</v>
      </c>
      <c r="J1" s="3"/>
      <c r="K1" s="4"/>
      <c r="L1" s="5"/>
    </row>
    <row r="2" spans="1:12">
      <c r="B2" s="453"/>
      <c r="C2" s="2"/>
      <c r="D2" s="105"/>
      <c r="E2" s="417"/>
      <c r="F2" s="2"/>
      <c r="G2" s="524"/>
      <c r="H2" s="2"/>
      <c r="I2" s="524"/>
      <c r="J2" s="3"/>
      <c r="K2" s="6"/>
      <c r="L2" s="5"/>
    </row>
    <row r="3" spans="1:12">
      <c r="B3" s="5"/>
      <c r="C3" s="5"/>
      <c r="E3" s="5"/>
      <c r="F3" s="5"/>
      <c r="G3" s="5"/>
      <c r="H3" s="5"/>
      <c r="I3" s="5"/>
      <c r="J3" s="5"/>
      <c r="K3" s="5"/>
      <c r="L3" s="5"/>
    </row>
    <row r="4" spans="1:12">
      <c r="B4" s="2"/>
      <c r="C4" s="2"/>
      <c r="D4" s="105"/>
      <c r="E4" s="2" t="s">
        <v>332</v>
      </c>
      <c r="F4" s="2"/>
      <c r="G4" s="2" t="s">
        <v>328</v>
      </c>
      <c r="H4" s="2"/>
      <c r="I4" s="455" t="s">
        <v>281</v>
      </c>
      <c r="J4" s="455"/>
      <c r="K4" s="455"/>
      <c r="L4" s="5"/>
    </row>
    <row r="5" spans="1:12" ht="24.75" customHeight="1">
      <c r="B5" s="415" t="s">
        <v>17</v>
      </c>
      <c r="C5" s="2"/>
      <c r="D5" s="105"/>
      <c r="E5" s="456" t="s">
        <v>5</v>
      </c>
      <c r="F5" s="457"/>
      <c r="G5" s="457" t="s">
        <v>282</v>
      </c>
      <c r="H5" s="457"/>
      <c r="I5" s="457"/>
      <c r="J5" s="457"/>
      <c r="K5" s="457"/>
      <c r="L5" s="5"/>
    </row>
    <row r="6" spans="1:12">
      <c r="B6" s="416"/>
      <c r="C6" s="2"/>
      <c r="D6" s="105"/>
      <c r="E6" s="456" t="s">
        <v>6</v>
      </c>
      <c r="F6" s="457"/>
      <c r="G6" s="409" t="s">
        <v>283</v>
      </c>
      <c r="H6" s="458"/>
      <c r="I6" s="458"/>
      <c r="J6" s="458"/>
      <c r="K6" s="459"/>
      <c r="L6" s="5"/>
    </row>
    <row r="7" spans="1:12">
      <c r="B7" s="416"/>
      <c r="C7" s="2"/>
      <c r="D7" s="105"/>
      <c r="E7" s="457"/>
      <c r="F7" s="457"/>
      <c r="G7" s="460"/>
      <c r="H7" s="461"/>
      <c r="I7" s="461"/>
      <c r="J7" s="461"/>
      <c r="K7" s="462"/>
      <c r="L7" s="5"/>
    </row>
    <row r="8" spans="1:12">
      <c r="B8" s="417"/>
      <c r="C8" s="2"/>
      <c r="D8" s="105"/>
      <c r="E8" s="457"/>
      <c r="F8" s="457"/>
      <c r="G8" s="460"/>
      <c r="H8" s="461"/>
      <c r="I8" s="461"/>
      <c r="J8" s="461"/>
      <c r="K8" s="462"/>
      <c r="L8" s="5"/>
    </row>
    <row r="9" spans="1:12">
      <c r="B9" s="2"/>
      <c r="C9" s="2"/>
      <c r="D9" s="105"/>
      <c r="E9" s="457"/>
      <c r="F9" s="457"/>
      <c r="G9" s="463"/>
      <c r="H9" s="464"/>
      <c r="I9" s="464"/>
      <c r="J9" s="464"/>
      <c r="K9" s="465"/>
      <c r="L9" s="5"/>
    </row>
    <row r="10" spans="1:12">
      <c r="A10" s="24" t="s">
        <v>393</v>
      </c>
      <c r="B10" s="5"/>
      <c r="C10" s="5"/>
      <c r="E10" s="5"/>
      <c r="F10" s="5"/>
      <c r="G10" s="5"/>
      <c r="H10" s="5"/>
      <c r="I10" s="5"/>
      <c r="J10" s="5"/>
      <c r="K10" s="5"/>
      <c r="L10" s="5"/>
    </row>
    <row r="11" spans="1:12">
      <c r="A11" s="25" t="s">
        <v>394</v>
      </c>
      <c r="B11" s="418" t="s">
        <v>7</v>
      </c>
      <c r="C11" s="418"/>
      <c r="D11" s="128" t="s">
        <v>395</v>
      </c>
      <c r="E11" s="418" t="s">
        <v>395</v>
      </c>
      <c r="F11" s="418"/>
      <c r="G11" s="418"/>
      <c r="H11" s="418"/>
      <c r="I11" s="418"/>
      <c r="J11" s="418"/>
      <c r="K11" s="418"/>
      <c r="L11" s="5"/>
    </row>
    <row r="12" spans="1:12" ht="30" customHeight="1">
      <c r="A12" s="26"/>
      <c r="B12" s="409" t="s">
        <v>284</v>
      </c>
      <c r="C12" s="410"/>
      <c r="D12" s="112"/>
      <c r="E12" s="425" t="s">
        <v>285</v>
      </c>
      <c r="F12" s="425"/>
      <c r="G12" s="425"/>
      <c r="H12" s="425"/>
      <c r="I12" s="425"/>
      <c r="J12" s="425"/>
      <c r="K12" s="466"/>
      <c r="L12" s="5"/>
    </row>
    <row r="13" spans="1:12" ht="37.5" customHeight="1">
      <c r="A13" s="26"/>
      <c r="B13" s="411"/>
      <c r="C13" s="412"/>
      <c r="D13" s="113"/>
      <c r="E13" s="425" t="s">
        <v>286</v>
      </c>
      <c r="F13" s="557"/>
      <c r="G13" s="557"/>
      <c r="H13" s="557"/>
      <c r="I13" s="557"/>
      <c r="J13" s="557"/>
      <c r="K13" s="427"/>
      <c r="L13" s="5"/>
    </row>
    <row r="14" spans="1:12" ht="35.1" customHeight="1">
      <c r="A14" s="26"/>
      <c r="B14" s="411"/>
      <c r="C14" s="412"/>
      <c r="D14" s="113"/>
      <c r="E14" s="478"/>
      <c r="F14" s="478"/>
      <c r="G14" s="478"/>
      <c r="H14" s="478"/>
      <c r="I14" s="478"/>
      <c r="J14" s="478"/>
      <c r="K14" s="479"/>
      <c r="L14" s="5"/>
    </row>
    <row r="15" spans="1:12" ht="30" customHeight="1">
      <c r="A15" s="26"/>
      <c r="B15" s="409" t="s">
        <v>287</v>
      </c>
      <c r="C15" s="410"/>
      <c r="D15" s="112"/>
      <c r="E15" s="423" t="s">
        <v>288</v>
      </c>
      <c r="F15" s="423"/>
      <c r="G15" s="423"/>
      <c r="H15" s="423"/>
      <c r="I15" s="423"/>
      <c r="J15" s="423"/>
      <c r="K15" s="424"/>
      <c r="L15" s="5"/>
    </row>
    <row r="16" spans="1:12" ht="37.5" customHeight="1">
      <c r="A16" s="26"/>
      <c r="B16" s="411"/>
      <c r="C16" s="412"/>
      <c r="D16" s="113"/>
      <c r="E16" s="425" t="s">
        <v>289</v>
      </c>
      <c r="F16" s="557"/>
      <c r="G16" s="557"/>
      <c r="H16" s="557"/>
      <c r="I16" s="557"/>
      <c r="J16" s="557"/>
      <c r="K16" s="427"/>
      <c r="L16" s="5"/>
    </row>
    <row r="17" spans="1:12" ht="30" customHeight="1">
      <c r="A17" s="26"/>
      <c r="B17" s="411"/>
      <c r="C17" s="412"/>
      <c r="D17" s="113"/>
      <c r="E17" s="425" t="s">
        <v>290</v>
      </c>
      <c r="F17" s="426"/>
      <c r="G17" s="426"/>
      <c r="H17" s="426"/>
      <c r="I17" s="426"/>
      <c r="J17" s="426"/>
      <c r="K17" s="427"/>
      <c r="L17" s="5"/>
    </row>
    <row r="18" spans="1:12" ht="30" customHeight="1">
      <c r="A18" s="26"/>
      <c r="B18" s="413"/>
      <c r="C18" s="414"/>
      <c r="D18" s="114"/>
      <c r="E18" s="484"/>
      <c r="F18" s="484"/>
      <c r="G18" s="484"/>
      <c r="H18" s="484"/>
      <c r="I18" s="484"/>
      <c r="J18" s="484"/>
      <c r="K18" s="485"/>
      <c r="L18" s="5"/>
    </row>
    <row r="19" spans="1:12" ht="40.5" customHeight="1">
      <c r="A19" s="26"/>
      <c r="B19" s="409" t="s">
        <v>291</v>
      </c>
      <c r="C19" s="410"/>
      <c r="D19" s="112"/>
      <c r="E19" s="423" t="s">
        <v>292</v>
      </c>
      <c r="F19" s="480"/>
      <c r="G19" s="480"/>
      <c r="H19" s="480"/>
      <c r="I19" s="480"/>
      <c r="J19" s="480"/>
      <c r="K19" s="481"/>
      <c r="L19" s="5"/>
    </row>
    <row r="20" spans="1:12" ht="30" customHeight="1">
      <c r="A20" s="26"/>
      <c r="B20" s="411"/>
      <c r="C20" s="412"/>
      <c r="D20" s="113"/>
      <c r="E20" s="425" t="s">
        <v>293</v>
      </c>
      <c r="F20" s="426"/>
      <c r="G20" s="426"/>
      <c r="H20" s="426"/>
      <c r="I20" s="426"/>
      <c r="J20" s="426"/>
      <c r="K20" s="427"/>
      <c r="L20" s="5"/>
    </row>
    <row r="21" spans="1:12" ht="35.1" customHeight="1">
      <c r="A21" s="26"/>
      <c r="B21" s="413"/>
      <c r="C21" s="414"/>
      <c r="D21" s="114"/>
      <c r="E21" s="484"/>
      <c r="F21" s="484"/>
      <c r="G21" s="484"/>
      <c r="H21" s="484"/>
      <c r="I21" s="484"/>
      <c r="J21" s="484"/>
      <c r="K21" s="485"/>
      <c r="L21" s="5"/>
    </row>
    <row r="22" spans="1:12" ht="14.25">
      <c r="A22" s="26"/>
      <c r="B22" s="5"/>
      <c r="C22" s="5"/>
      <c r="D22" s="124"/>
      <c r="E22" s="5"/>
      <c r="F22" s="5"/>
      <c r="G22" s="5"/>
      <c r="H22" s="5"/>
      <c r="I22" s="5"/>
      <c r="J22" s="5"/>
      <c r="K22" s="5"/>
      <c r="L22" s="5"/>
    </row>
    <row r="23" spans="1:12" ht="14.25">
      <c r="A23" s="26"/>
      <c r="B23" s="2" t="s">
        <v>9</v>
      </c>
      <c r="C23" s="2"/>
      <c r="D23" s="105"/>
      <c r="E23" s="2"/>
      <c r="F23" s="2"/>
      <c r="G23" s="2"/>
      <c r="H23" s="2"/>
      <c r="I23" s="2"/>
      <c r="J23" s="2"/>
      <c r="K23" s="2"/>
      <c r="L23" s="5"/>
    </row>
    <row r="24" spans="1:12" ht="14.25">
      <c r="A24" s="26"/>
      <c r="B24" s="435" t="s">
        <v>294</v>
      </c>
      <c r="C24" s="436"/>
      <c r="D24" s="436"/>
      <c r="E24" s="436"/>
      <c r="F24" s="436"/>
      <c r="G24" s="437"/>
      <c r="H24" s="435"/>
      <c r="I24" s="436"/>
      <c r="J24" s="436"/>
      <c r="K24" s="437"/>
      <c r="L24" s="5"/>
    </row>
    <row r="25" spans="1:12" ht="14.25">
      <c r="A25" s="26"/>
      <c r="B25" s="438"/>
      <c r="C25" s="439"/>
      <c r="D25" s="439"/>
      <c r="E25" s="439"/>
      <c r="F25" s="439"/>
      <c r="G25" s="440"/>
      <c r="H25" s="438"/>
      <c r="I25" s="439"/>
      <c r="J25" s="439"/>
      <c r="K25" s="440"/>
      <c r="L25" s="5"/>
    </row>
    <row r="26" spans="1:12" ht="14.25">
      <c r="A26" s="26"/>
      <c r="B26" s="438"/>
      <c r="C26" s="439"/>
      <c r="D26" s="439"/>
      <c r="E26" s="439"/>
      <c r="F26" s="439"/>
      <c r="G26" s="440"/>
      <c r="H26" s="438"/>
      <c r="I26" s="439"/>
      <c r="J26" s="439"/>
      <c r="K26" s="440"/>
      <c r="L26" s="5"/>
    </row>
    <row r="27" spans="1:12" ht="14.25">
      <c r="A27" s="26"/>
      <c r="B27" s="438"/>
      <c r="C27" s="439"/>
      <c r="D27" s="439"/>
      <c r="E27" s="439"/>
      <c r="F27" s="439"/>
      <c r="G27" s="440"/>
      <c r="H27" s="438"/>
      <c r="I27" s="439"/>
      <c r="J27" s="439"/>
      <c r="K27" s="440"/>
      <c r="L27" s="5"/>
    </row>
    <row r="28" spans="1:12" ht="14.25">
      <c r="A28" s="27"/>
      <c r="B28" s="438"/>
      <c r="C28" s="439"/>
      <c r="D28" s="439"/>
      <c r="E28" s="439"/>
      <c r="F28" s="439"/>
      <c r="G28" s="440"/>
      <c r="H28" s="438"/>
      <c r="I28" s="439"/>
      <c r="J28" s="439"/>
      <c r="K28" s="440"/>
      <c r="L28" s="5"/>
    </row>
    <row r="29" spans="1:12" ht="14.25">
      <c r="A29" s="27"/>
      <c r="B29" s="438"/>
      <c r="C29" s="439"/>
      <c r="D29" s="439"/>
      <c r="E29" s="439"/>
      <c r="F29" s="439"/>
      <c r="G29" s="440"/>
      <c r="H29" s="438"/>
      <c r="I29" s="439"/>
      <c r="J29" s="439"/>
      <c r="K29" s="440"/>
      <c r="L29" s="5"/>
    </row>
    <row r="30" spans="1:12" ht="14.25">
      <c r="A30" s="27"/>
      <c r="B30" s="438"/>
      <c r="C30" s="439"/>
      <c r="D30" s="439"/>
      <c r="E30" s="439"/>
      <c r="F30" s="439"/>
      <c r="G30" s="440"/>
      <c r="H30" s="438"/>
      <c r="I30" s="439"/>
      <c r="J30" s="439"/>
      <c r="K30" s="440"/>
      <c r="L30" s="5"/>
    </row>
    <row r="31" spans="1:12" ht="14.25">
      <c r="A31" s="27"/>
      <c r="B31" s="438"/>
      <c r="C31" s="439"/>
      <c r="D31" s="439"/>
      <c r="E31" s="439"/>
      <c r="F31" s="439"/>
      <c r="G31" s="440"/>
      <c r="H31" s="438"/>
      <c r="I31" s="439"/>
      <c r="J31" s="439"/>
      <c r="K31" s="440"/>
      <c r="L31" s="5"/>
    </row>
    <row r="32" spans="1:12" ht="14.25">
      <c r="A32" s="27"/>
      <c r="B32" s="438"/>
      <c r="C32" s="439"/>
      <c r="D32" s="439"/>
      <c r="E32" s="439"/>
      <c r="F32" s="439"/>
      <c r="G32" s="440"/>
      <c r="H32" s="438"/>
      <c r="I32" s="439"/>
      <c r="J32" s="439"/>
      <c r="K32" s="440"/>
      <c r="L32" s="5"/>
    </row>
    <row r="33" spans="1:12" ht="14.25">
      <c r="A33" s="27"/>
      <c r="B33" s="438"/>
      <c r="C33" s="439"/>
      <c r="D33" s="439"/>
      <c r="E33" s="439"/>
      <c r="F33" s="439"/>
      <c r="G33" s="440"/>
      <c r="H33" s="438"/>
      <c r="I33" s="439"/>
      <c r="J33" s="439"/>
      <c r="K33" s="440"/>
      <c r="L33" s="5"/>
    </row>
    <row r="34" spans="1:12" ht="14.25">
      <c r="A34" s="30"/>
      <c r="B34" s="438"/>
      <c r="C34" s="439"/>
      <c r="D34" s="439"/>
      <c r="E34" s="439"/>
      <c r="F34" s="439"/>
      <c r="G34" s="440"/>
      <c r="H34" s="438"/>
      <c r="I34" s="439"/>
      <c r="J34" s="439"/>
      <c r="K34" s="440"/>
      <c r="L34" s="5"/>
    </row>
    <row r="35" spans="1:12" ht="14.25">
      <c r="A35" s="28"/>
      <c r="B35" s="438"/>
      <c r="C35" s="439"/>
      <c r="D35" s="439"/>
      <c r="E35" s="439"/>
      <c r="F35" s="439"/>
      <c r="G35" s="440"/>
      <c r="H35" s="438"/>
      <c r="I35" s="439"/>
      <c r="J35" s="439"/>
      <c r="K35" s="440"/>
      <c r="L35" s="5"/>
    </row>
    <row r="36" spans="1:12" ht="14.25">
      <c r="A36" s="28"/>
      <c r="B36" s="444"/>
      <c r="C36" s="445"/>
      <c r="D36" s="445"/>
      <c r="E36" s="445"/>
      <c r="F36" s="445"/>
      <c r="G36" s="446"/>
      <c r="H36" s="444"/>
      <c r="I36" s="445"/>
      <c r="J36" s="445"/>
      <c r="K36" s="446"/>
      <c r="L36" s="5"/>
    </row>
    <row r="37" spans="1:12" ht="14.25">
      <c r="A37" s="28"/>
      <c r="B37" s="444"/>
      <c r="C37" s="445"/>
      <c r="D37" s="445"/>
      <c r="E37" s="445"/>
      <c r="F37" s="445"/>
      <c r="G37" s="446"/>
      <c r="H37" s="444"/>
      <c r="I37" s="445"/>
      <c r="J37" s="445"/>
      <c r="K37" s="446"/>
      <c r="L37" s="5"/>
    </row>
    <row r="38" spans="1:12" ht="14.25">
      <c r="A38" s="28"/>
      <c r="B38" s="444"/>
      <c r="C38" s="445"/>
      <c r="D38" s="445"/>
      <c r="E38" s="445"/>
      <c r="F38" s="445"/>
      <c r="G38" s="446"/>
      <c r="H38" s="444"/>
      <c r="I38" s="445"/>
      <c r="J38" s="445"/>
      <c r="K38" s="446"/>
      <c r="L38" s="5"/>
    </row>
    <row r="39" spans="1:12" ht="14.25">
      <c r="A39" s="28"/>
      <c r="B39" s="444"/>
      <c r="C39" s="445"/>
      <c r="D39" s="445"/>
      <c r="E39" s="445"/>
      <c r="F39" s="445"/>
      <c r="G39" s="446"/>
      <c r="H39" s="444"/>
      <c r="I39" s="445"/>
      <c r="J39" s="445"/>
      <c r="K39" s="446"/>
      <c r="L39" s="5"/>
    </row>
    <row r="40" spans="1:12" ht="14.25">
      <c r="A40" s="28"/>
      <c r="B40" s="444"/>
      <c r="C40" s="445"/>
      <c r="D40" s="445"/>
      <c r="E40" s="445"/>
      <c r="F40" s="445"/>
      <c r="G40" s="446"/>
      <c r="H40" s="444"/>
      <c r="I40" s="445"/>
      <c r="J40" s="445"/>
      <c r="K40" s="446"/>
      <c r="L40" s="5"/>
    </row>
    <row r="41" spans="1:12" ht="14.25">
      <c r="A41" s="28"/>
      <c r="B41" s="444"/>
      <c r="C41" s="445"/>
      <c r="D41" s="445"/>
      <c r="E41" s="445"/>
      <c r="F41" s="445"/>
      <c r="G41" s="446"/>
      <c r="H41" s="444"/>
      <c r="I41" s="445"/>
      <c r="J41" s="445"/>
      <c r="K41" s="446"/>
      <c r="L41" s="5"/>
    </row>
    <row r="42" spans="1:12" ht="14.25">
      <c r="A42" s="28"/>
      <c r="B42" s="447"/>
      <c r="C42" s="448"/>
      <c r="D42" s="448"/>
      <c r="E42" s="448"/>
      <c r="F42" s="448"/>
      <c r="G42" s="449"/>
      <c r="H42" s="447"/>
      <c r="I42" s="448"/>
      <c r="J42" s="448"/>
      <c r="K42" s="449"/>
      <c r="L42" s="5"/>
    </row>
    <row r="43" spans="1:12" ht="14.25">
      <c r="A43" s="28"/>
    </row>
    <row r="44" spans="1:12" ht="14.25">
      <c r="A44" s="28"/>
    </row>
    <row r="45" spans="1:12" ht="14.25">
      <c r="A45" s="28"/>
    </row>
    <row r="46" spans="1:12" ht="14.25">
      <c r="A46" s="28"/>
    </row>
    <row r="47" spans="1:12" ht="14.25">
      <c r="A47" s="28"/>
    </row>
  </sheetData>
  <mergeCells count="27">
    <mergeCell ref="B5:B8"/>
    <mergeCell ref="E5:F5"/>
    <mergeCell ref="G5:K5"/>
    <mergeCell ref="E6:F9"/>
    <mergeCell ref="G6:K9"/>
    <mergeCell ref="B1:B2"/>
    <mergeCell ref="E1:E2"/>
    <mergeCell ref="G1:G2"/>
    <mergeCell ref="I1:I2"/>
    <mergeCell ref="I4:K4"/>
    <mergeCell ref="B11:C11"/>
    <mergeCell ref="E11:K11"/>
    <mergeCell ref="B12:C14"/>
    <mergeCell ref="E12:K12"/>
    <mergeCell ref="E13:K13"/>
    <mergeCell ref="E14:K14"/>
    <mergeCell ref="B24:G42"/>
    <mergeCell ref="H24:K42"/>
    <mergeCell ref="B15:C18"/>
    <mergeCell ref="E15:K15"/>
    <mergeCell ref="E16:K16"/>
    <mergeCell ref="E17:K17"/>
    <mergeCell ref="E18:K18"/>
    <mergeCell ref="B19:C21"/>
    <mergeCell ref="E19:K19"/>
    <mergeCell ref="E20:K20"/>
    <mergeCell ref="E21:K21"/>
  </mergeCells>
  <phoneticPr fontId="1"/>
  <hyperlinks>
    <hyperlink ref="I4:K4" location="データ一覧表!A30" tooltip="ﾃﾞｰﾀ一覧表のシートへ戻る" display="ユニット番号　22C018L34"/>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00CC"/>
  </sheetPr>
  <dimension ref="A1:L47"/>
  <sheetViews>
    <sheetView workbookViewId="0">
      <selection activeCell="I4" sqref="I4:K4"/>
    </sheetView>
  </sheetViews>
  <sheetFormatPr defaultRowHeight="13.5"/>
  <cols>
    <col min="1" max="1" width="10.625" style="1" customWidth="1"/>
    <col min="2" max="2" width="12.625" customWidth="1"/>
    <col min="3" max="3" width="3.625" customWidth="1"/>
    <col min="4" max="4" width="3.625" style="106" customWidth="1"/>
    <col min="5" max="5" width="12.625" customWidth="1"/>
    <col min="6" max="6" width="2.625" customWidth="1"/>
    <col min="7" max="7" width="12.625" customWidth="1"/>
    <col min="8" max="8" width="2.625" customWidth="1"/>
    <col min="9" max="11" width="12.625" customWidth="1"/>
    <col min="259" max="259" width="12.625" customWidth="1"/>
    <col min="260" max="260" width="2.625" customWidth="1"/>
    <col min="261" max="261" width="12.625" customWidth="1"/>
    <col min="262" max="262" width="2.625" customWidth="1"/>
    <col min="263" max="263" width="12.625" customWidth="1"/>
    <col min="264" max="264" width="2.625" customWidth="1"/>
    <col min="265" max="267" width="12.625" customWidth="1"/>
    <col min="515" max="515" width="12.625" customWidth="1"/>
    <col min="516" max="516" width="2.625" customWidth="1"/>
    <col min="517" max="517" width="12.625" customWidth="1"/>
    <col min="518" max="518" width="2.625" customWidth="1"/>
    <col min="519" max="519" width="12.625" customWidth="1"/>
    <col min="520" max="520" width="2.625" customWidth="1"/>
    <col min="521" max="523" width="12.625" customWidth="1"/>
    <col min="771" max="771" width="12.625" customWidth="1"/>
    <col min="772" max="772" width="2.625" customWidth="1"/>
    <col min="773" max="773" width="12.625" customWidth="1"/>
    <col min="774" max="774" width="2.625" customWidth="1"/>
    <col min="775" max="775" width="12.625" customWidth="1"/>
    <col min="776" max="776" width="2.625" customWidth="1"/>
    <col min="777" max="779" width="12.625" customWidth="1"/>
    <col min="1027" max="1027" width="12.625" customWidth="1"/>
    <col min="1028" max="1028" width="2.625" customWidth="1"/>
    <col min="1029" max="1029" width="12.625" customWidth="1"/>
    <col min="1030" max="1030" width="2.625" customWidth="1"/>
    <col min="1031" max="1031" width="12.625" customWidth="1"/>
    <col min="1032" max="1032" width="2.625" customWidth="1"/>
    <col min="1033" max="1035" width="12.625" customWidth="1"/>
    <col min="1283" max="1283" width="12.625" customWidth="1"/>
    <col min="1284" max="1284" width="2.625" customWidth="1"/>
    <col min="1285" max="1285" width="12.625" customWidth="1"/>
    <col min="1286" max="1286" width="2.625" customWidth="1"/>
    <col min="1287" max="1287" width="12.625" customWidth="1"/>
    <col min="1288" max="1288" width="2.625" customWidth="1"/>
    <col min="1289" max="1291" width="12.625" customWidth="1"/>
    <col min="1539" max="1539" width="12.625" customWidth="1"/>
    <col min="1540" max="1540" width="2.625" customWidth="1"/>
    <col min="1541" max="1541" width="12.625" customWidth="1"/>
    <col min="1542" max="1542" width="2.625" customWidth="1"/>
    <col min="1543" max="1543" width="12.625" customWidth="1"/>
    <col min="1544" max="1544" width="2.625" customWidth="1"/>
    <col min="1545" max="1547" width="12.625" customWidth="1"/>
    <col min="1795" max="1795" width="12.625" customWidth="1"/>
    <col min="1796" max="1796" width="2.625" customWidth="1"/>
    <col min="1797" max="1797" width="12.625" customWidth="1"/>
    <col min="1798" max="1798" width="2.625" customWidth="1"/>
    <col min="1799" max="1799" width="12.625" customWidth="1"/>
    <col min="1800" max="1800" width="2.625" customWidth="1"/>
    <col min="1801" max="1803" width="12.625" customWidth="1"/>
    <col min="2051" max="2051" width="12.625" customWidth="1"/>
    <col min="2052" max="2052" width="2.625" customWidth="1"/>
    <col min="2053" max="2053" width="12.625" customWidth="1"/>
    <col min="2054" max="2054" width="2.625" customWidth="1"/>
    <col min="2055" max="2055" width="12.625" customWidth="1"/>
    <col min="2056" max="2056" width="2.625" customWidth="1"/>
    <col min="2057" max="2059" width="12.625" customWidth="1"/>
    <col min="2307" max="2307" width="12.625" customWidth="1"/>
    <col min="2308" max="2308" width="2.625" customWidth="1"/>
    <col min="2309" max="2309" width="12.625" customWidth="1"/>
    <col min="2310" max="2310" width="2.625" customWidth="1"/>
    <col min="2311" max="2311" width="12.625" customWidth="1"/>
    <col min="2312" max="2312" width="2.625" customWidth="1"/>
    <col min="2313" max="2315" width="12.625" customWidth="1"/>
    <col min="2563" max="2563" width="12.625" customWidth="1"/>
    <col min="2564" max="2564" width="2.625" customWidth="1"/>
    <col min="2565" max="2565" width="12.625" customWidth="1"/>
    <col min="2566" max="2566" width="2.625" customWidth="1"/>
    <col min="2567" max="2567" width="12.625" customWidth="1"/>
    <col min="2568" max="2568" width="2.625" customWidth="1"/>
    <col min="2569" max="2571" width="12.625" customWidth="1"/>
    <col min="2819" max="2819" width="12.625" customWidth="1"/>
    <col min="2820" max="2820" width="2.625" customWidth="1"/>
    <col min="2821" max="2821" width="12.625" customWidth="1"/>
    <col min="2822" max="2822" width="2.625" customWidth="1"/>
    <col min="2823" max="2823" width="12.625" customWidth="1"/>
    <col min="2824" max="2824" width="2.625" customWidth="1"/>
    <col min="2825" max="2827" width="12.625" customWidth="1"/>
    <col min="3075" max="3075" width="12.625" customWidth="1"/>
    <col min="3076" max="3076" width="2.625" customWidth="1"/>
    <col min="3077" max="3077" width="12.625" customWidth="1"/>
    <col min="3078" max="3078" width="2.625" customWidth="1"/>
    <col min="3079" max="3079" width="12.625" customWidth="1"/>
    <col min="3080" max="3080" width="2.625" customWidth="1"/>
    <col min="3081" max="3083" width="12.625" customWidth="1"/>
    <col min="3331" max="3331" width="12.625" customWidth="1"/>
    <col min="3332" max="3332" width="2.625" customWidth="1"/>
    <col min="3333" max="3333" width="12.625" customWidth="1"/>
    <col min="3334" max="3334" width="2.625" customWidth="1"/>
    <col min="3335" max="3335" width="12.625" customWidth="1"/>
    <col min="3336" max="3336" width="2.625" customWidth="1"/>
    <col min="3337" max="3339" width="12.625" customWidth="1"/>
    <col min="3587" max="3587" width="12.625" customWidth="1"/>
    <col min="3588" max="3588" width="2.625" customWidth="1"/>
    <col min="3589" max="3589" width="12.625" customWidth="1"/>
    <col min="3590" max="3590" width="2.625" customWidth="1"/>
    <col min="3591" max="3591" width="12.625" customWidth="1"/>
    <col min="3592" max="3592" width="2.625" customWidth="1"/>
    <col min="3593" max="3595" width="12.625" customWidth="1"/>
    <col min="3843" max="3843" width="12.625" customWidth="1"/>
    <col min="3844" max="3844" width="2.625" customWidth="1"/>
    <col min="3845" max="3845" width="12.625" customWidth="1"/>
    <col min="3846" max="3846" width="2.625" customWidth="1"/>
    <col min="3847" max="3847" width="12.625" customWidth="1"/>
    <col min="3848" max="3848" width="2.625" customWidth="1"/>
    <col min="3849" max="3851" width="12.625" customWidth="1"/>
    <col min="4099" max="4099" width="12.625" customWidth="1"/>
    <col min="4100" max="4100" width="2.625" customWidth="1"/>
    <col min="4101" max="4101" width="12.625" customWidth="1"/>
    <col min="4102" max="4102" width="2.625" customWidth="1"/>
    <col min="4103" max="4103" width="12.625" customWidth="1"/>
    <col min="4104" max="4104" width="2.625" customWidth="1"/>
    <col min="4105" max="4107" width="12.625" customWidth="1"/>
    <col min="4355" max="4355" width="12.625" customWidth="1"/>
    <col min="4356" max="4356" width="2.625" customWidth="1"/>
    <col min="4357" max="4357" width="12.625" customWidth="1"/>
    <col min="4358" max="4358" width="2.625" customWidth="1"/>
    <col min="4359" max="4359" width="12.625" customWidth="1"/>
    <col min="4360" max="4360" width="2.625" customWidth="1"/>
    <col min="4361" max="4363" width="12.625" customWidth="1"/>
    <col min="4611" max="4611" width="12.625" customWidth="1"/>
    <col min="4612" max="4612" width="2.625" customWidth="1"/>
    <col min="4613" max="4613" width="12.625" customWidth="1"/>
    <col min="4614" max="4614" width="2.625" customWidth="1"/>
    <col min="4615" max="4615" width="12.625" customWidth="1"/>
    <col min="4616" max="4616" width="2.625" customWidth="1"/>
    <col min="4617" max="4619" width="12.625" customWidth="1"/>
    <col min="4867" max="4867" width="12.625" customWidth="1"/>
    <col min="4868" max="4868" width="2.625" customWidth="1"/>
    <col min="4869" max="4869" width="12.625" customWidth="1"/>
    <col min="4870" max="4870" width="2.625" customWidth="1"/>
    <col min="4871" max="4871" width="12.625" customWidth="1"/>
    <col min="4872" max="4872" width="2.625" customWidth="1"/>
    <col min="4873" max="4875" width="12.625" customWidth="1"/>
    <col min="5123" max="5123" width="12.625" customWidth="1"/>
    <col min="5124" max="5124" width="2.625" customWidth="1"/>
    <col min="5125" max="5125" width="12.625" customWidth="1"/>
    <col min="5126" max="5126" width="2.625" customWidth="1"/>
    <col min="5127" max="5127" width="12.625" customWidth="1"/>
    <col min="5128" max="5128" width="2.625" customWidth="1"/>
    <col min="5129" max="5131" width="12.625" customWidth="1"/>
    <col min="5379" max="5379" width="12.625" customWidth="1"/>
    <col min="5380" max="5380" width="2.625" customWidth="1"/>
    <col min="5381" max="5381" width="12.625" customWidth="1"/>
    <col min="5382" max="5382" width="2.625" customWidth="1"/>
    <col min="5383" max="5383" width="12.625" customWidth="1"/>
    <col min="5384" max="5384" width="2.625" customWidth="1"/>
    <col min="5385" max="5387" width="12.625" customWidth="1"/>
    <col min="5635" max="5635" width="12.625" customWidth="1"/>
    <col min="5636" max="5636" width="2.625" customWidth="1"/>
    <col min="5637" max="5637" width="12.625" customWidth="1"/>
    <col min="5638" max="5638" width="2.625" customWidth="1"/>
    <col min="5639" max="5639" width="12.625" customWidth="1"/>
    <col min="5640" max="5640" width="2.625" customWidth="1"/>
    <col min="5641" max="5643" width="12.625" customWidth="1"/>
    <col min="5891" max="5891" width="12.625" customWidth="1"/>
    <col min="5892" max="5892" width="2.625" customWidth="1"/>
    <col min="5893" max="5893" width="12.625" customWidth="1"/>
    <col min="5894" max="5894" width="2.625" customWidth="1"/>
    <col min="5895" max="5895" width="12.625" customWidth="1"/>
    <col min="5896" max="5896" width="2.625" customWidth="1"/>
    <col min="5897" max="5899" width="12.625" customWidth="1"/>
    <col min="6147" max="6147" width="12.625" customWidth="1"/>
    <col min="6148" max="6148" width="2.625" customWidth="1"/>
    <col min="6149" max="6149" width="12.625" customWidth="1"/>
    <col min="6150" max="6150" width="2.625" customWidth="1"/>
    <col min="6151" max="6151" width="12.625" customWidth="1"/>
    <col min="6152" max="6152" width="2.625" customWidth="1"/>
    <col min="6153" max="6155" width="12.625" customWidth="1"/>
    <col min="6403" max="6403" width="12.625" customWidth="1"/>
    <col min="6404" max="6404" width="2.625" customWidth="1"/>
    <col min="6405" max="6405" width="12.625" customWidth="1"/>
    <col min="6406" max="6406" width="2.625" customWidth="1"/>
    <col min="6407" max="6407" width="12.625" customWidth="1"/>
    <col min="6408" max="6408" width="2.625" customWidth="1"/>
    <col min="6409" max="6411" width="12.625" customWidth="1"/>
    <col min="6659" max="6659" width="12.625" customWidth="1"/>
    <col min="6660" max="6660" width="2.625" customWidth="1"/>
    <col min="6661" max="6661" width="12.625" customWidth="1"/>
    <col min="6662" max="6662" width="2.625" customWidth="1"/>
    <col min="6663" max="6663" width="12.625" customWidth="1"/>
    <col min="6664" max="6664" width="2.625" customWidth="1"/>
    <col min="6665" max="6667" width="12.625" customWidth="1"/>
    <col min="6915" max="6915" width="12.625" customWidth="1"/>
    <col min="6916" max="6916" width="2.625" customWidth="1"/>
    <col min="6917" max="6917" width="12.625" customWidth="1"/>
    <col min="6918" max="6918" width="2.625" customWidth="1"/>
    <col min="6919" max="6919" width="12.625" customWidth="1"/>
    <col min="6920" max="6920" width="2.625" customWidth="1"/>
    <col min="6921" max="6923" width="12.625" customWidth="1"/>
    <col min="7171" max="7171" width="12.625" customWidth="1"/>
    <col min="7172" max="7172" width="2.625" customWidth="1"/>
    <col min="7173" max="7173" width="12.625" customWidth="1"/>
    <col min="7174" max="7174" width="2.625" customWidth="1"/>
    <col min="7175" max="7175" width="12.625" customWidth="1"/>
    <col min="7176" max="7176" width="2.625" customWidth="1"/>
    <col min="7177" max="7179" width="12.625" customWidth="1"/>
    <col min="7427" max="7427" width="12.625" customWidth="1"/>
    <col min="7428" max="7428" width="2.625" customWidth="1"/>
    <col min="7429" max="7429" width="12.625" customWidth="1"/>
    <col min="7430" max="7430" width="2.625" customWidth="1"/>
    <col min="7431" max="7431" width="12.625" customWidth="1"/>
    <col min="7432" max="7432" width="2.625" customWidth="1"/>
    <col min="7433" max="7435" width="12.625" customWidth="1"/>
    <col min="7683" max="7683" width="12.625" customWidth="1"/>
    <col min="7684" max="7684" width="2.625" customWidth="1"/>
    <col min="7685" max="7685" width="12.625" customWidth="1"/>
    <col min="7686" max="7686" width="2.625" customWidth="1"/>
    <col min="7687" max="7687" width="12.625" customWidth="1"/>
    <col min="7688" max="7688" width="2.625" customWidth="1"/>
    <col min="7689" max="7691" width="12.625" customWidth="1"/>
    <col min="7939" max="7939" width="12.625" customWidth="1"/>
    <col min="7940" max="7940" width="2.625" customWidth="1"/>
    <col min="7941" max="7941" width="12.625" customWidth="1"/>
    <col min="7942" max="7942" width="2.625" customWidth="1"/>
    <col min="7943" max="7943" width="12.625" customWidth="1"/>
    <col min="7944" max="7944" width="2.625" customWidth="1"/>
    <col min="7945" max="7947" width="12.625" customWidth="1"/>
    <col min="8195" max="8195" width="12.625" customWidth="1"/>
    <col min="8196" max="8196" width="2.625" customWidth="1"/>
    <col min="8197" max="8197" width="12.625" customWidth="1"/>
    <col min="8198" max="8198" width="2.625" customWidth="1"/>
    <col min="8199" max="8199" width="12.625" customWidth="1"/>
    <col min="8200" max="8200" width="2.625" customWidth="1"/>
    <col min="8201" max="8203" width="12.625" customWidth="1"/>
    <col min="8451" max="8451" width="12.625" customWidth="1"/>
    <col min="8452" max="8452" width="2.625" customWidth="1"/>
    <col min="8453" max="8453" width="12.625" customWidth="1"/>
    <col min="8454" max="8454" width="2.625" customWidth="1"/>
    <col min="8455" max="8455" width="12.625" customWidth="1"/>
    <col min="8456" max="8456" width="2.625" customWidth="1"/>
    <col min="8457" max="8459" width="12.625" customWidth="1"/>
    <col min="8707" max="8707" width="12.625" customWidth="1"/>
    <col min="8708" max="8708" width="2.625" customWidth="1"/>
    <col min="8709" max="8709" width="12.625" customWidth="1"/>
    <col min="8710" max="8710" width="2.625" customWidth="1"/>
    <col min="8711" max="8711" width="12.625" customWidth="1"/>
    <col min="8712" max="8712" width="2.625" customWidth="1"/>
    <col min="8713" max="8715" width="12.625" customWidth="1"/>
    <col min="8963" max="8963" width="12.625" customWidth="1"/>
    <col min="8964" max="8964" width="2.625" customWidth="1"/>
    <col min="8965" max="8965" width="12.625" customWidth="1"/>
    <col min="8966" max="8966" width="2.625" customWidth="1"/>
    <col min="8967" max="8967" width="12.625" customWidth="1"/>
    <col min="8968" max="8968" width="2.625" customWidth="1"/>
    <col min="8969" max="8971" width="12.625" customWidth="1"/>
    <col min="9219" max="9219" width="12.625" customWidth="1"/>
    <col min="9220" max="9220" width="2.625" customWidth="1"/>
    <col min="9221" max="9221" width="12.625" customWidth="1"/>
    <col min="9222" max="9222" width="2.625" customWidth="1"/>
    <col min="9223" max="9223" width="12.625" customWidth="1"/>
    <col min="9224" max="9224" width="2.625" customWidth="1"/>
    <col min="9225" max="9227" width="12.625" customWidth="1"/>
    <col min="9475" max="9475" width="12.625" customWidth="1"/>
    <col min="9476" max="9476" width="2.625" customWidth="1"/>
    <col min="9477" max="9477" width="12.625" customWidth="1"/>
    <col min="9478" max="9478" width="2.625" customWidth="1"/>
    <col min="9479" max="9479" width="12.625" customWidth="1"/>
    <col min="9480" max="9480" width="2.625" customWidth="1"/>
    <col min="9481" max="9483" width="12.625" customWidth="1"/>
    <col min="9731" max="9731" width="12.625" customWidth="1"/>
    <col min="9732" max="9732" width="2.625" customWidth="1"/>
    <col min="9733" max="9733" width="12.625" customWidth="1"/>
    <col min="9734" max="9734" width="2.625" customWidth="1"/>
    <col min="9735" max="9735" width="12.625" customWidth="1"/>
    <col min="9736" max="9736" width="2.625" customWidth="1"/>
    <col min="9737" max="9739" width="12.625" customWidth="1"/>
    <col min="9987" max="9987" width="12.625" customWidth="1"/>
    <col min="9988" max="9988" width="2.625" customWidth="1"/>
    <col min="9989" max="9989" width="12.625" customWidth="1"/>
    <col min="9990" max="9990" width="2.625" customWidth="1"/>
    <col min="9991" max="9991" width="12.625" customWidth="1"/>
    <col min="9992" max="9992" width="2.625" customWidth="1"/>
    <col min="9993" max="9995" width="12.625" customWidth="1"/>
    <col min="10243" max="10243" width="12.625" customWidth="1"/>
    <col min="10244" max="10244" width="2.625" customWidth="1"/>
    <col min="10245" max="10245" width="12.625" customWidth="1"/>
    <col min="10246" max="10246" width="2.625" customWidth="1"/>
    <col min="10247" max="10247" width="12.625" customWidth="1"/>
    <col min="10248" max="10248" width="2.625" customWidth="1"/>
    <col min="10249" max="10251" width="12.625" customWidth="1"/>
    <col min="10499" max="10499" width="12.625" customWidth="1"/>
    <col min="10500" max="10500" width="2.625" customWidth="1"/>
    <col min="10501" max="10501" width="12.625" customWidth="1"/>
    <col min="10502" max="10502" width="2.625" customWidth="1"/>
    <col min="10503" max="10503" width="12.625" customWidth="1"/>
    <col min="10504" max="10504" width="2.625" customWidth="1"/>
    <col min="10505" max="10507" width="12.625" customWidth="1"/>
    <col min="10755" max="10755" width="12.625" customWidth="1"/>
    <col min="10756" max="10756" width="2.625" customWidth="1"/>
    <col min="10757" max="10757" width="12.625" customWidth="1"/>
    <col min="10758" max="10758" width="2.625" customWidth="1"/>
    <col min="10759" max="10759" width="12.625" customWidth="1"/>
    <col min="10760" max="10760" width="2.625" customWidth="1"/>
    <col min="10761" max="10763" width="12.625" customWidth="1"/>
    <col min="11011" max="11011" width="12.625" customWidth="1"/>
    <col min="11012" max="11012" width="2.625" customWidth="1"/>
    <col min="11013" max="11013" width="12.625" customWidth="1"/>
    <col min="11014" max="11014" width="2.625" customWidth="1"/>
    <col min="11015" max="11015" width="12.625" customWidth="1"/>
    <col min="11016" max="11016" width="2.625" customWidth="1"/>
    <col min="11017" max="11019" width="12.625" customWidth="1"/>
    <col min="11267" max="11267" width="12.625" customWidth="1"/>
    <col min="11268" max="11268" width="2.625" customWidth="1"/>
    <col min="11269" max="11269" width="12.625" customWidth="1"/>
    <col min="11270" max="11270" width="2.625" customWidth="1"/>
    <col min="11271" max="11271" width="12.625" customWidth="1"/>
    <col min="11272" max="11272" width="2.625" customWidth="1"/>
    <col min="11273" max="11275" width="12.625" customWidth="1"/>
    <col min="11523" max="11523" width="12.625" customWidth="1"/>
    <col min="11524" max="11524" width="2.625" customWidth="1"/>
    <col min="11525" max="11525" width="12.625" customWidth="1"/>
    <col min="11526" max="11526" width="2.625" customWidth="1"/>
    <col min="11527" max="11527" width="12.625" customWidth="1"/>
    <col min="11528" max="11528" width="2.625" customWidth="1"/>
    <col min="11529" max="11531" width="12.625" customWidth="1"/>
    <col min="11779" max="11779" width="12.625" customWidth="1"/>
    <col min="11780" max="11780" width="2.625" customWidth="1"/>
    <col min="11781" max="11781" width="12.625" customWidth="1"/>
    <col min="11782" max="11782" width="2.625" customWidth="1"/>
    <col min="11783" max="11783" width="12.625" customWidth="1"/>
    <col min="11784" max="11784" width="2.625" customWidth="1"/>
    <col min="11785" max="11787" width="12.625" customWidth="1"/>
    <col min="12035" max="12035" width="12.625" customWidth="1"/>
    <col min="12036" max="12036" width="2.625" customWidth="1"/>
    <col min="12037" max="12037" width="12.625" customWidth="1"/>
    <col min="12038" max="12038" width="2.625" customWidth="1"/>
    <col min="12039" max="12039" width="12.625" customWidth="1"/>
    <col min="12040" max="12040" width="2.625" customWidth="1"/>
    <col min="12041" max="12043" width="12.625" customWidth="1"/>
    <col min="12291" max="12291" width="12.625" customWidth="1"/>
    <col min="12292" max="12292" width="2.625" customWidth="1"/>
    <col min="12293" max="12293" width="12.625" customWidth="1"/>
    <col min="12294" max="12294" width="2.625" customWidth="1"/>
    <col min="12295" max="12295" width="12.625" customWidth="1"/>
    <col min="12296" max="12296" width="2.625" customWidth="1"/>
    <col min="12297" max="12299" width="12.625" customWidth="1"/>
    <col min="12547" max="12547" width="12.625" customWidth="1"/>
    <col min="12548" max="12548" width="2.625" customWidth="1"/>
    <col min="12549" max="12549" width="12.625" customWidth="1"/>
    <col min="12550" max="12550" width="2.625" customWidth="1"/>
    <col min="12551" max="12551" width="12.625" customWidth="1"/>
    <col min="12552" max="12552" width="2.625" customWidth="1"/>
    <col min="12553" max="12555" width="12.625" customWidth="1"/>
    <col min="12803" max="12803" width="12.625" customWidth="1"/>
    <col min="12804" max="12804" width="2.625" customWidth="1"/>
    <col min="12805" max="12805" width="12.625" customWidth="1"/>
    <col min="12806" max="12806" width="2.625" customWidth="1"/>
    <col min="12807" max="12807" width="12.625" customWidth="1"/>
    <col min="12808" max="12808" width="2.625" customWidth="1"/>
    <col min="12809" max="12811" width="12.625" customWidth="1"/>
    <col min="13059" max="13059" width="12.625" customWidth="1"/>
    <col min="13060" max="13060" width="2.625" customWidth="1"/>
    <col min="13061" max="13061" width="12.625" customWidth="1"/>
    <col min="13062" max="13062" width="2.625" customWidth="1"/>
    <col min="13063" max="13063" width="12.625" customWidth="1"/>
    <col min="13064" max="13064" width="2.625" customWidth="1"/>
    <col min="13065" max="13067" width="12.625" customWidth="1"/>
    <col min="13315" max="13315" width="12.625" customWidth="1"/>
    <col min="13316" max="13316" width="2.625" customWidth="1"/>
    <col min="13317" max="13317" width="12.625" customWidth="1"/>
    <col min="13318" max="13318" width="2.625" customWidth="1"/>
    <col min="13319" max="13319" width="12.625" customWidth="1"/>
    <col min="13320" max="13320" width="2.625" customWidth="1"/>
    <col min="13321" max="13323" width="12.625" customWidth="1"/>
    <col min="13571" max="13571" width="12.625" customWidth="1"/>
    <col min="13572" max="13572" width="2.625" customWidth="1"/>
    <col min="13573" max="13573" width="12.625" customWidth="1"/>
    <col min="13574" max="13574" width="2.625" customWidth="1"/>
    <col min="13575" max="13575" width="12.625" customWidth="1"/>
    <col min="13576" max="13576" width="2.625" customWidth="1"/>
    <col min="13577" max="13579" width="12.625" customWidth="1"/>
    <col min="13827" max="13827" width="12.625" customWidth="1"/>
    <col min="13828" max="13828" width="2.625" customWidth="1"/>
    <col min="13829" max="13829" width="12.625" customWidth="1"/>
    <col min="13830" max="13830" width="2.625" customWidth="1"/>
    <col min="13831" max="13831" width="12.625" customWidth="1"/>
    <col min="13832" max="13832" width="2.625" customWidth="1"/>
    <col min="13833" max="13835" width="12.625" customWidth="1"/>
    <col min="14083" max="14083" width="12.625" customWidth="1"/>
    <col min="14084" max="14084" width="2.625" customWidth="1"/>
    <col min="14085" max="14085" width="12.625" customWidth="1"/>
    <col min="14086" max="14086" width="2.625" customWidth="1"/>
    <col min="14087" max="14087" width="12.625" customWidth="1"/>
    <col min="14088" max="14088" width="2.625" customWidth="1"/>
    <col min="14089" max="14091" width="12.625" customWidth="1"/>
    <col min="14339" max="14339" width="12.625" customWidth="1"/>
    <col min="14340" max="14340" width="2.625" customWidth="1"/>
    <col min="14341" max="14341" width="12.625" customWidth="1"/>
    <col min="14342" max="14342" width="2.625" customWidth="1"/>
    <col min="14343" max="14343" width="12.625" customWidth="1"/>
    <col min="14344" max="14344" width="2.625" customWidth="1"/>
    <col min="14345" max="14347" width="12.625" customWidth="1"/>
    <col min="14595" max="14595" width="12.625" customWidth="1"/>
    <col min="14596" max="14596" width="2.625" customWidth="1"/>
    <col min="14597" max="14597" width="12.625" customWidth="1"/>
    <col min="14598" max="14598" width="2.625" customWidth="1"/>
    <col min="14599" max="14599" width="12.625" customWidth="1"/>
    <col min="14600" max="14600" width="2.625" customWidth="1"/>
    <col min="14601" max="14603" width="12.625" customWidth="1"/>
    <col min="14851" max="14851" width="12.625" customWidth="1"/>
    <col min="14852" max="14852" width="2.625" customWidth="1"/>
    <col min="14853" max="14853" width="12.625" customWidth="1"/>
    <col min="14854" max="14854" width="2.625" customWidth="1"/>
    <col min="14855" max="14855" width="12.625" customWidth="1"/>
    <col min="14856" max="14856" width="2.625" customWidth="1"/>
    <col min="14857" max="14859" width="12.625" customWidth="1"/>
    <col min="15107" max="15107" width="12.625" customWidth="1"/>
    <col min="15108" max="15108" width="2.625" customWidth="1"/>
    <col min="15109" max="15109" width="12.625" customWidth="1"/>
    <col min="15110" max="15110" width="2.625" customWidth="1"/>
    <col min="15111" max="15111" width="12.625" customWidth="1"/>
    <col min="15112" max="15112" width="2.625" customWidth="1"/>
    <col min="15113" max="15115" width="12.625" customWidth="1"/>
    <col min="15363" max="15363" width="12.625" customWidth="1"/>
    <col min="15364" max="15364" width="2.625" customWidth="1"/>
    <col min="15365" max="15365" width="12.625" customWidth="1"/>
    <col min="15366" max="15366" width="2.625" customWidth="1"/>
    <col min="15367" max="15367" width="12.625" customWidth="1"/>
    <col min="15368" max="15368" width="2.625" customWidth="1"/>
    <col min="15369" max="15371" width="12.625" customWidth="1"/>
    <col min="15619" max="15619" width="12.625" customWidth="1"/>
    <col min="15620" max="15620" width="2.625" customWidth="1"/>
    <col min="15621" max="15621" width="12.625" customWidth="1"/>
    <col min="15622" max="15622" width="2.625" customWidth="1"/>
    <col min="15623" max="15623" width="12.625" customWidth="1"/>
    <col min="15624" max="15624" width="2.625" customWidth="1"/>
    <col min="15625" max="15627" width="12.625" customWidth="1"/>
    <col min="15875" max="15875" width="12.625" customWidth="1"/>
    <col min="15876" max="15876" width="2.625" customWidth="1"/>
    <col min="15877" max="15877" width="12.625" customWidth="1"/>
    <col min="15878" max="15878" width="2.625" customWidth="1"/>
    <col min="15879" max="15879" width="12.625" customWidth="1"/>
    <col min="15880" max="15880" width="2.625" customWidth="1"/>
    <col min="15881" max="15883" width="12.625" customWidth="1"/>
    <col min="16131" max="16131" width="12.625" customWidth="1"/>
    <col min="16132" max="16132" width="2.625" customWidth="1"/>
    <col min="16133" max="16133" width="12.625" customWidth="1"/>
    <col min="16134" max="16134" width="2.625" customWidth="1"/>
    <col min="16135" max="16135" width="12.625" customWidth="1"/>
    <col min="16136" max="16136" width="2.625" customWidth="1"/>
    <col min="16137" max="16139" width="12.625" customWidth="1"/>
  </cols>
  <sheetData>
    <row r="1" spans="1:12">
      <c r="B1" s="452" t="s">
        <v>320</v>
      </c>
      <c r="C1" s="2"/>
      <c r="D1" s="105"/>
      <c r="E1" s="558" t="s">
        <v>321</v>
      </c>
      <c r="F1" s="2"/>
      <c r="G1" s="524" t="s">
        <v>322</v>
      </c>
      <c r="H1" s="2"/>
      <c r="I1" s="524" t="s">
        <v>323</v>
      </c>
      <c r="J1" s="3"/>
      <c r="K1" s="4"/>
      <c r="L1" s="5"/>
    </row>
    <row r="2" spans="1:12">
      <c r="B2" s="453"/>
      <c r="C2" s="2"/>
      <c r="D2" s="105"/>
      <c r="E2" s="417"/>
      <c r="F2" s="2"/>
      <c r="G2" s="524"/>
      <c r="H2" s="2"/>
      <c r="I2" s="524"/>
      <c r="J2" s="3"/>
      <c r="K2" s="6"/>
      <c r="L2" s="5"/>
    </row>
    <row r="3" spans="1:12">
      <c r="B3" s="5"/>
      <c r="C3" s="5"/>
      <c r="E3" s="5"/>
      <c r="F3" s="5"/>
      <c r="G3" s="5"/>
      <c r="H3" s="5"/>
      <c r="I3" s="5"/>
      <c r="J3" s="5"/>
      <c r="K3" s="5"/>
      <c r="L3" s="5"/>
    </row>
    <row r="4" spans="1:12">
      <c r="B4" s="2"/>
      <c r="C4" s="2"/>
      <c r="D4" s="105"/>
      <c r="E4" s="2" t="s">
        <v>332</v>
      </c>
      <c r="F4" s="2"/>
      <c r="G4" s="2" t="s">
        <v>328</v>
      </c>
      <c r="H4" s="2"/>
      <c r="I4" s="455" t="s">
        <v>303</v>
      </c>
      <c r="J4" s="455"/>
      <c r="K4" s="455"/>
      <c r="L4" s="5"/>
    </row>
    <row r="5" spans="1:12" ht="24.75" customHeight="1">
      <c r="B5" s="415" t="s">
        <v>17</v>
      </c>
      <c r="C5" s="2"/>
      <c r="D5" s="105"/>
      <c r="E5" s="456" t="s">
        <v>5</v>
      </c>
      <c r="F5" s="457"/>
      <c r="G5" s="457" t="s">
        <v>304</v>
      </c>
      <c r="H5" s="457"/>
      <c r="I5" s="457"/>
      <c r="J5" s="457"/>
      <c r="K5" s="457"/>
      <c r="L5" s="5"/>
    </row>
    <row r="6" spans="1:12">
      <c r="B6" s="416"/>
      <c r="C6" s="2"/>
      <c r="D6" s="105"/>
      <c r="E6" s="456" t="s">
        <v>6</v>
      </c>
      <c r="F6" s="457"/>
      <c r="G6" s="409" t="s">
        <v>305</v>
      </c>
      <c r="H6" s="458"/>
      <c r="I6" s="458"/>
      <c r="J6" s="458"/>
      <c r="K6" s="459"/>
      <c r="L6" s="5"/>
    </row>
    <row r="7" spans="1:12">
      <c r="B7" s="416"/>
      <c r="C7" s="2"/>
      <c r="D7" s="105"/>
      <c r="E7" s="457"/>
      <c r="F7" s="457"/>
      <c r="G7" s="460"/>
      <c r="H7" s="461"/>
      <c r="I7" s="461"/>
      <c r="J7" s="461"/>
      <c r="K7" s="462"/>
      <c r="L7" s="5"/>
    </row>
    <row r="8" spans="1:12">
      <c r="B8" s="417"/>
      <c r="C8" s="2"/>
      <c r="D8" s="105"/>
      <c r="E8" s="457"/>
      <c r="F8" s="457"/>
      <c r="G8" s="460"/>
      <c r="H8" s="461"/>
      <c r="I8" s="461"/>
      <c r="J8" s="461"/>
      <c r="K8" s="462"/>
      <c r="L8" s="5"/>
    </row>
    <row r="9" spans="1:12">
      <c r="B9" s="2"/>
      <c r="C9" s="2"/>
      <c r="D9" s="105"/>
      <c r="E9" s="457"/>
      <c r="F9" s="457"/>
      <c r="G9" s="463"/>
      <c r="H9" s="464"/>
      <c r="I9" s="464"/>
      <c r="J9" s="464"/>
      <c r="K9" s="465"/>
      <c r="L9" s="5"/>
    </row>
    <row r="10" spans="1:12">
      <c r="A10" s="24" t="s">
        <v>393</v>
      </c>
      <c r="B10" s="5"/>
      <c r="C10" s="5"/>
      <c r="E10" s="5"/>
      <c r="F10" s="5"/>
      <c r="G10" s="5"/>
      <c r="H10" s="5"/>
      <c r="I10" s="5"/>
      <c r="J10" s="5"/>
      <c r="K10" s="5"/>
      <c r="L10" s="5"/>
    </row>
    <row r="11" spans="1:12">
      <c r="A11" s="25" t="s">
        <v>394</v>
      </c>
      <c r="B11" s="418" t="s">
        <v>7</v>
      </c>
      <c r="C11" s="418"/>
      <c r="D11" s="128" t="s">
        <v>395</v>
      </c>
      <c r="E11" s="418" t="s">
        <v>395</v>
      </c>
      <c r="F11" s="418"/>
      <c r="G11" s="418"/>
      <c r="H11" s="418"/>
      <c r="I11" s="418"/>
      <c r="J11" s="418"/>
      <c r="K11" s="418"/>
      <c r="L11" s="5"/>
    </row>
    <row r="12" spans="1:12" ht="34.5" customHeight="1">
      <c r="A12" s="26"/>
      <c r="B12" s="409" t="s">
        <v>306</v>
      </c>
      <c r="C12" s="410"/>
      <c r="D12" s="112"/>
      <c r="E12" s="559" t="s">
        <v>307</v>
      </c>
      <c r="F12" s="560"/>
      <c r="G12" s="560"/>
      <c r="H12" s="560"/>
      <c r="I12" s="560"/>
      <c r="J12" s="560"/>
      <c r="K12" s="561"/>
      <c r="L12" s="5"/>
    </row>
    <row r="13" spans="1:12" ht="33" customHeight="1">
      <c r="A13" s="26"/>
      <c r="B13" s="411"/>
      <c r="C13" s="412"/>
      <c r="D13" s="113"/>
      <c r="E13" s="425" t="s">
        <v>308</v>
      </c>
      <c r="F13" s="425"/>
      <c r="G13" s="425"/>
      <c r="H13" s="425"/>
      <c r="I13" s="425"/>
      <c r="J13" s="425"/>
      <c r="K13" s="466"/>
      <c r="L13" s="5"/>
    </row>
    <row r="14" spans="1:12" ht="25.5" customHeight="1">
      <c r="A14" s="26"/>
      <c r="B14" s="411"/>
      <c r="C14" s="412"/>
      <c r="D14" s="113"/>
      <c r="E14" s="425" t="s">
        <v>324</v>
      </c>
      <c r="F14" s="425"/>
      <c r="G14" s="425"/>
      <c r="H14" s="425"/>
      <c r="I14" s="425"/>
      <c r="J14" s="425"/>
      <c r="K14" s="466"/>
      <c r="L14" s="5"/>
    </row>
    <row r="15" spans="1:12" ht="30" customHeight="1">
      <c r="A15" s="26"/>
      <c r="B15" s="411"/>
      <c r="C15" s="412"/>
      <c r="D15" s="113"/>
      <c r="E15" s="425" t="s">
        <v>310</v>
      </c>
      <c r="F15" s="557"/>
      <c r="G15" s="557"/>
      <c r="H15" s="557"/>
      <c r="I15" s="557"/>
      <c r="J15" s="557"/>
      <c r="K15" s="427"/>
      <c r="L15" s="5"/>
    </row>
    <row r="16" spans="1:12" ht="30" customHeight="1">
      <c r="A16" s="26"/>
      <c r="B16" s="411"/>
      <c r="C16" s="412"/>
      <c r="D16" s="113"/>
      <c r="E16" s="425" t="s">
        <v>325</v>
      </c>
      <c r="F16" s="426"/>
      <c r="G16" s="426"/>
      <c r="H16" s="426"/>
      <c r="I16" s="426"/>
      <c r="J16" s="426"/>
      <c r="K16" s="427"/>
      <c r="L16" s="5"/>
    </row>
    <row r="17" spans="1:12" ht="22.5" customHeight="1">
      <c r="A17" s="26"/>
      <c r="B17" s="411"/>
      <c r="C17" s="412"/>
      <c r="D17" s="113"/>
      <c r="E17" s="425" t="s">
        <v>312</v>
      </c>
      <c r="F17" s="426"/>
      <c r="G17" s="426"/>
      <c r="H17" s="426"/>
      <c r="I17" s="426"/>
      <c r="J17" s="426"/>
      <c r="K17" s="427"/>
      <c r="L17" s="5"/>
    </row>
    <row r="18" spans="1:12" ht="30" customHeight="1">
      <c r="A18" s="26"/>
      <c r="B18" s="411"/>
      <c r="C18" s="412"/>
      <c r="D18" s="113"/>
      <c r="E18" s="425" t="s">
        <v>313</v>
      </c>
      <c r="F18" s="557"/>
      <c r="G18" s="557"/>
      <c r="H18" s="557"/>
      <c r="I18" s="557"/>
      <c r="J18" s="557"/>
      <c r="K18" s="427"/>
      <c r="L18" s="5"/>
    </row>
    <row r="19" spans="1:12" ht="30" customHeight="1">
      <c r="A19" s="26"/>
      <c r="B19" s="411"/>
      <c r="C19" s="412"/>
      <c r="D19" s="113"/>
      <c r="E19" s="425" t="s">
        <v>326</v>
      </c>
      <c r="F19" s="426"/>
      <c r="G19" s="426"/>
      <c r="H19" s="426"/>
      <c r="I19" s="426"/>
      <c r="J19" s="426"/>
      <c r="K19" s="427"/>
      <c r="L19" s="5"/>
    </row>
    <row r="20" spans="1:12" ht="30" customHeight="1">
      <c r="A20" s="26"/>
      <c r="B20" s="413"/>
      <c r="C20" s="414"/>
      <c r="D20" s="114"/>
      <c r="E20" s="484"/>
      <c r="F20" s="484"/>
      <c r="G20" s="484"/>
      <c r="H20" s="484"/>
      <c r="I20" s="484"/>
      <c r="J20" s="484"/>
      <c r="K20" s="485"/>
      <c r="L20" s="5"/>
    </row>
    <row r="21" spans="1:12" ht="24" customHeight="1">
      <c r="A21" s="26"/>
      <c r="B21" s="498" t="s">
        <v>327</v>
      </c>
      <c r="C21" s="517"/>
      <c r="D21" s="113"/>
      <c r="E21" s="425" t="s">
        <v>316</v>
      </c>
      <c r="F21" s="557"/>
      <c r="G21" s="557"/>
      <c r="H21" s="557"/>
      <c r="I21" s="557"/>
      <c r="J21" s="557"/>
      <c r="K21" s="427"/>
      <c r="L21" s="5"/>
    </row>
    <row r="22" spans="1:12" ht="33.75" customHeight="1">
      <c r="A22" s="26"/>
      <c r="B22" s="512"/>
      <c r="C22" s="513"/>
      <c r="D22" s="113"/>
      <c r="E22" s="425" t="s">
        <v>317</v>
      </c>
      <c r="F22" s="557"/>
      <c r="G22" s="557"/>
      <c r="H22" s="557"/>
      <c r="I22" s="557"/>
      <c r="J22" s="557"/>
      <c r="K22" s="427"/>
      <c r="L22" s="5"/>
    </row>
    <row r="23" spans="1:12" ht="30" customHeight="1">
      <c r="A23" s="26"/>
      <c r="B23" s="512"/>
      <c r="C23" s="513"/>
      <c r="D23" s="108"/>
      <c r="E23" s="516" t="s">
        <v>318</v>
      </c>
      <c r="F23" s="426"/>
      <c r="G23" s="426"/>
      <c r="H23" s="426"/>
      <c r="I23" s="426"/>
      <c r="J23" s="426"/>
      <c r="K23" s="427"/>
      <c r="L23" s="5"/>
    </row>
    <row r="24" spans="1:12" ht="30" customHeight="1">
      <c r="A24" s="26"/>
      <c r="B24" s="514"/>
      <c r="C24" s="515"/>
      <c r="D24" s="109"/>
      <c r="E24" s="506"/>
      <c r="F24" s="522"/>
      <c r="G24" s="522"/>
      <c r="H24" s="522"/>
      <c r="I24" s="522"/>
      <c r="J24" s="522"/>
      <c r="K24" s="523"/>
      <c r="L24" s="5"/>
    </row>
    <row r="25" spans="1:12" ht="14.25">
      <c r="A25" s="26"/>
      <c r="B25" s="5"/>
      <c r="C25" s="5"/>
      <c r="E25" s="5"/>
      <c r="F25" s="5"/>
      <c r="G25" s="5"/>
      <c r="H25" s="5"/>
      <c r="I25" s="5"/>
      <c r="J25" s="5"/>
      <c r="K25" s="5"/>
      <c r="L25" s="5"/>
    </row>
    <row r="26" spans="1:12" ht="14.25">
      <c r="A26" s="26"/>
      <c r="B26" s="2" t="s">
        <v>9</v>
      </c>
      <c r="C26" s="2"/>
      <c r="D26" s="105"/>
      <c r="E26" s="2"/>
      <c r="F26" s="2"/>
      <c r="G26" s="2"/>
      <c r="H26" s="2"/>
      <c r="I26" s="2"/>
      <c r="J26" s="2"/>
      <c r="K26" s="2"/>
      <c r="L26" s="5"/>
    </row>
    <row r="27" spans="1:12" ht="30" customHeight="1">
      <c r="A27" s="26"/>
      <c r="B27" s="435" t="s">
        <v>319</v>
      </c>
      <c r="C27" s="436"/>
      <c r="D27" s="436"/>
      <c r="E27" s="436"/>
      <c r="F27" s="436"/>
      <c r="G27" s="437"/>
      <c r="H27" s="435"/>
      <c r="I27" s="436"/>
      <c r="J27" s="436"/>
      <c r="K27" s="437"/>
      <c r="L27" s="5"/>
    </row>
    <row r="28" spans="1:12" ht="30" customHeight="1">
      <c r="A28" s="27"/>
      <c r="B28" s="438"/>
      <c r="C28" s="439"/>
      <c r="D28" s="439"/>
      <c r="E28" s="439"/>
      <c r="F28" s="439"/>
      <c r="G28" s="440"/>
      <c r="H28" s="438"/>
      <c r="I28" s="439"/>
      <c r="J28" s="439"/>
      <c r="K28" s="440"/>
      <c r="L28" s="5"/>
    </row>
    <row r="29" spans="1:12" ht="30" customHeight="1">
      <c r="A29" s="27"/>
      <c r="B29" s="438"/>
      <c r="C29" s="439"/>
      <c r="D29" s="439"/>
      <c r="E29" s="439"/>
      <c r="F29" s="439"/>
      <c r="G29" s="440"/>
      <c r="H29" s="438"/>
      <c r="I29" s="439"/>
      <c r="J29" s="439"/>
      <c r="K29" s="440"/>
      <c r="L29" s="5"/>
    </row>
    <row r="30" spans="1:12" ht="30" customHeight="1">
      <c r="A30" s="27"/>
      <c r="B30" s="438"/>
      <c r="C30" s="439"/>
      <c r="D30" s="439"/>
      <c r="E30" s="439"/>
      <c r="F30" s="439"/>
      <c r="G30" s="440"/>
      <c r="H30" s="438"/>
      <c r="I30" s="439"/>
      <c r="J30" s="439"/>
      <c r="K30" s="440"/>
      <c r="L30" s="5"/>
    </row>
    <row r="31" spans="1:12" ht="30" customHeight="1">
      <c r="A31" s="27"/>
      <c r="B31" s="444"/>
      <c r="C31" s="445"/>
      <c r="D31" s="445"/>
      <c r="E31" s="445"/>
      <c r="F31" s="445"/>
      <c r="G31" s="446"/>
      <c r="H31" s="444"/>
      <c r="I31" s="445"/>
      <c r="J31" s="445"/>
      <c r="K31" s="446"/>
      <c r="L31" s="5"/>
    </row>
    <row r="32" spans="1:12" ht="30" customHeight="1">
      <c r="A32" s="27"/>
      <c r="B32" s="447"/>
      <c r="C32" s="448"/>
      <c r="D32" s="448"/>
      <c r="E32" s="448"/>
      <c r="F32" s="448"/>
      <c r="G32" s="449"/>
      <c r="H32" s="447"/>
      <c r="I32" s="448"/>
      <c r="J32" s="448"/>
      <c r="K32" s="449"/>
      <c r="L32" s="5"/>
    </row>
    <row r="33" spans="1:11" ht="14.25">
      <c r="A33" s="27"/>
      <c r="B33" s="5"/>
      <c r="C33" s="5"/>
      <c r="E33" s="5"/>
      <c r="F33" s="5"/>
      <c r="G33" s="5"/>
      <c r="H33" s="5"/>
      <c r="I33" s="5"/>
      <c r="J33" s="5"/>
      <c r="K33" s="5"/>
    </row>
    <row r="34" spans="1:11" ht="14.25">
      <c r="A34" s="30"/>
      <c r="B34" s="5"/>
      <c r="C34" s="5"/>
      <c r="E34" s="5"/>
      <c r="F34" s="5"/>
      <c r="G34" s="5"/>
      <c r="H34" s="5"/>
      <c r="I34" s="5"/>
      <c r="J34" s="5"/>
      <c r="K34" s="5"/>
    </row>
    <row r="35" spans="1:11" ht="14.25">
      <c r="A35" s="28"/>
      <c r="B35" s="5"/>
      <c r="C35" s="5"/>
      <c r="E35" s="5"/>
      <c r="F35" s="5"/>
      <c r="G35" s="5"/>
      <c r="H35" s="5"/>
      <c r="I35" s="5"/>
      <c r="J35" s="5"/>
      <c r="K35" s="5"/>
    </row>
    <row r="36" spans="1:11" ht="14.25">
      <c r="A36" s="28"/>
      <c r="B36" s="5"/>
      <c r="C36" s="5"/>
      <c r="E36" s="5"/>
      <c r="F36" s="5"/>
      <c r="G36" s="5"/>
      <c r="H36" s="5"/>
      <c r="I36" s="5"/>
      <c r="J36" s="5"/>
      <c r="K36" s="5"/>
    </row>
    <row r="37" spans="1:11" ht="14.25">
      <c r="A37" s="28"/>
      <c r="B37" s="5"/>
      <c r="C37" s="5"/>
      <c r="E37" s="5"/>
      <c r="F37" s="5"/>
      <c r="G37" s="5"/>
      <c r="H37" s="5"/>
      <c r="I37" s="5"/>
      <c r="J37" s="5"/>
      <c r="K37" s="5"/>
    </row>
    <row r="38" spans="1:11" ht="14.25">
      <c r="A38" s="28"/>
      <c r="B38" s="5"/>
      <c r="C38" s="5"/>
      <c r="E38" s="5"/>
      <c r="F38" s="5"/>
      <c r="G38" s="5"/>
      <c r="H38" s="5"/>
      <c r="I38" s="5"/>
      <c r="J38" s="5"/>
      <c r="K38" s="5"/>
    </row>
    <row r="39" spans="1:11" ht="14.25">
      <c r="A39" s="28"/>
      <c r="B39" s="5"/>
      <c r="C39" s="5"/>
      <c r="E39" s="5"/>
      <c r="F39" s="5"/>
      <c r="G39" s="5"/>
      <c r="H39" s="5"/>
      <c r="I39" s="5"/>
      <c r="J39" s="5"/>
      <c r="K39" s="5"/>
    </row>
    <row r="40" spans="1:11" ht="14.25">
      <c r="A40" s="28"/>
      <c r="B40" s="5"/>
      <c r="C40" s="5"/>
      <c r="E40" s="5"/>
      <c r="F40" s="5"/>
      <c r="G40" s="5"/>
      <c r="H40" s="5"/>
      <c r="I40" s="5"/>
      <c r="J40" s="5"/>
      <c r="K40" s="5"/>
    </row>
    <row r="41" spans="1:11" ht="14.25">
      <c r="A41" s="28"/>
    </row>
    <row r="42" spans="1:11" ht="14.25">
      <c r="A42" s="28"/>
    </row>
    <row r="43" spans="1:11" ht="14.25">
      <c r="A43" s="28"/>
    </row>
    <row r="44" spans="1:11" ht="14.25">
      <c r="A44" s="28"/>
    </row>
    <row r="45" spans="1:11" ht="14.25">
      <c r="A45" s="28"/>
    </row>
    <row r="46" spans="1:11" ht="14.25">
      <c r="A46" s="28"/>
    </row>
    <row r="47" spans="1:11" ht="14.25">
      <c r="A47" s="28"/>
    </row>
  </sheetData>
  <mergeCells count="29">
    <mergeCell ref="B5:B8"/>
    <mergeCell ref="E5:F5"/>
    <mergeCell ref="G5:K5"/>
    <mergeCell ref="E6:F9"/>
    <mergeCell ref="G6:K9"/>
    <mergeCell ref="B1:B2"/>
    <mergeCell ref="E1:E2"/>
    <mergeCell ref="G1:G2"/>
    <mergeCell ref="I1:I2"/>
    <mergeCell ref="I4:K4"/>
    <mergeCell ref="B11:C11"/>
    <mergeCell ref="E11:K11"/>
    <mergeCell ref="B12:C20"/>
    <mergeCell ref="E12:K12"/>
    <mergeCell ref="E13:K13"/>
    <mergeCell ref="E14:K14"/>
    <mergeCell ref="E15:K15"/>
    <mergeCell ref="E16:K16"/>
    <mergeCell ref="E17:K17"/>
    <mergeCell ref="E18:K18"/>
    <mergeCell ref="B27:G32"/>
    <mergeCell ref="H27:K32"/>
    <mergeCell ref="E19:K19"/>
    <mergeCell ref="E20:K20"/>
    <mergeCell ref="B21:C24"/>
    <mergeCell ref="E21:K21"/>
    <mergeCell ref="E22:K22"/>
    <mergeCell ref="E23:K23"/>
    <mergeCell ref="E24:K24"/>
  </mergeCells>
  <phoneticPr fontId="1"/>
  <hyperlinks>
    <hyperlink ref="I4:K4" location="データ一覧表!A31" tooltip="ﾃﾞｰﾀ一覧表のシートへ戻る" display="ユニット番号　22C019L34"/>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0000"/>
  </sheetPr>
  <dimension ref="A1:K47"/>
  <sheetViews>
    <sheetView workbookViewId="0">
      <selection activeCell="I4" sqref="I4:K4"/>
    </sheetView>
  </sheetViews>
  <sheetFormatPr defaultRowHeight="13.5"/>
  <cols>
    <col min="1" max="1" width="10.625" style="1" customWidth="1"/>
    <col min="2" max="2" width="12.625" style="2" customWidth="1"/>
    <col min="3" max="3" width="3.625" style="2" customWidth="1"/>
    <col min="4" max="4" width="3.625" style="105" customWidth="1"/>
    <col min="5" max="5" width="12.625" style="2" customWidth="1"/>
    <col min="6" max="6" width="2.625" style="2" customWidth="1"/>
    <col min="7" max="7" width="12.625" style="2" customWidth="1"/>
    <col min="8" max="8" width="2.625" style="2" customWidth="1"/>
    <col min="9" max="11" width="12.625" style="2" customWidth="1"/>
    <col min="12" max="258" width="9" style="2"/>
    <col min="259" max="259" width="12.625" style="2" customWidth="1"/>
    <col min="260" max="260" width="2.625" style="2" customWidth="1"/>
    <col min="261" max="261" width="12.625" style="2" customWidth="1"/>
    <col min="262" max="262" width="2.625" style="2" customWidth="1"/>
    <col min="263" max="263" width="12.625" style="2" customWidth="1"/>
    <col min="264" max="264" width="2.625" style="2" customWidth="1"/>
    <col min="265" max="267" width="12.625" style="2" customWidth="1"/>
    <col min="268" max="514" width="9" style="2"/>
    <col min="515" max="515" width="12.625" style="2" customWidth="1"/>
    <col min="516" max="516" width="2.625" style="2" customWidth="1"/>
    <col min="517" max="517" width="12.625" style="2" customWidth="1"/>
    <col min="518" max="518" width="2.625" style="2" customWidth="1"/>
    <col min="519" max="519" width="12.625" style="2" customWidth="1"/>
    <col min="520" max="520" width="2.625" style="2" customWidth="1"/>
    <col min="521" max="523" width="12.625" style="2" customWidth="1"/>
    <col min="524" max="770" width="9" style="2"/>
    <col min="771" max="771" width="12.625" style="2" customWidth="1"/>
    <col min="772" max="772" width="2.625" style="2" customWidth="1"/>
    <col min="773" max="773" width="12.625" style="2" customWidth="1"/>
    <col min="774" max="774" width="2.625" style="2" customWidth="1"/>
    <col min="775" max="775" width="12.625" style="2" customWidth="1"/>
    <col min="776" max="776" width="2.625" style="2" customWidth="1"/>
    <col min="777" max="779" width="12.625" style="2" customWidth="1"/>
    <col min="780" max="1026" width="9" style="2"/>
    <col min="1027" max="1027" width="12.625" style="2" customWidth="1"/>
    <col min="1028" max="1028" width="2.625" style="2" customWidth="1"/>
    <col min="1029" max="1029" width="12.625" style="2" customWidth="1"/>
    <col min="1030" max="1030" width="2.625" style="2" customWidth="1"/>
    <col min="1031" max="1031" width="12.625" style="2" customWidth="1"/>
    <col min="1032" max="1032" width="2.625" style="2" customWidth="1"/>
    <col min="1033" max="1035" width="12.625" style="2" customWidth="1"/>
    <col min="1036" max="1282" width="9" style="2"/>
    <col min="1283" max="1283" width="12.625" style="2" customWidth="1"/>
    <col min="1284" max="1284" width="2.625" style="2" customWidth="1"/>
    <col min="1285" max="1285" width="12.625" style="2" customWidth="1"/>
    <col min="1286" max="1286" width="2.625" style="2" customWidth="1"/>
    <col min="1287" max="1287" width="12.625" style="2" customWidth="1"/>
    <col min="1288" max="1288" width="2.625" style="2" customWidth="1"/>
    <col min="1289" max="1291" width="12.625" style="2" customWidth="1"/>
    <col min="1292" max="1538" width="9" style="2"/>
    <col min="1539" max="1539" width="12.625" style="2" customWidth="1"/>
    <col min="1540" max="1540" width="2.625" style="2" customWidth="1"/>
    <col min="1541" max="1541" width="12.625" style="2" customWidth="1"/>
    <col min="1542" max="1542" width="2.625" style="2" customWidth="1"/>
    <col min="1543" max="1543" width="12.625" style="2" customWidth="1"/>
    <col min="1544" max="1544" width="2.625" style="2" customWidth="1"/>
    <col min="1545" max="1547" width="12.625" style="2" customWidth="1"/>
    <col min="1548" max="1794" width="9" style="2"/>
    <col min="1795" max="1795" width="12.625" style="2" customWidth="1"/>
    <col min="1796" max="1796" width="2.625" style="2" customWidth="1"/>
    <col min="1797" max="1797" width="12.625" style="2" customWidth="1"/>
    <col min="1798" max="1798" width="2.625" style="2" customWidth="1"/>
    <col min="1799" max="1799" width="12.625" style="2" customWidth="1"/>
    <col min="1800" max="1800" width="2.625" style="2" customWidth="1"/>
    <col min="1801" max="1803" width="12.625" style="2" customWidth="1"/>
    <col min="1804" max="2050" width="9" style="2"/>
    <col min="2051" max="2051" width="12.625" style="2" customWidth="1"/>
    <col min="2052" max="2052" width="2.625" style="2" customWidth="1"/>
    <col min="2053" max="2053" width="12.625" style="2" customWidth="1"/>
    <col min="2054" max="2054" width="2.625" style="2" customWidth="1"/>
    <col min="2055" max="2055" width="12.625" style="2" customWidth="1"/>
    <col min="2056" max="2056" width="2.625" style="2" customWidth="1"/>
    <col min="2057" max="2059" width="12.625" style="2" customWidth="1"/>
    <col min="2060" max="2306" width="9" style="2"/>
    <col min="2307" max="2307" width="12.625" style="2" customWidth="1"/>
    <col min="2308" max="2308" width="2.625" style="2" customWidth="1"/>
    <col min="2309" max="2309" width="12.625" style="2" customWidth="1"/>
    <col min="2310" max="2310" width="2.625" style="2" customWidth="1"/>
    <col min="2311" max="2311" width="12.625" style="2" customWidth="1"/>
    <col min="2312" max="2312" width="2.625" style="2" customWidth="1"/>
    <col min="2313" max="2315" width="12.625" style="2" customWidth="1"/>
    <col min="2316" max="2562" width="9" style="2"/>
    <col min="2563" max="2563" width="12.625" style="2" customWidth="1"/>
    <col min="2564" max="2564" width="2.625" style="2" customWidth="1"/>
    <col min="2565" max="2565" width="12.625" style="2" customWidth="1"/>
    <col min="2566" max="2566" width="2.625" style="2" customWidth="1"/>
    <col min="2567" max="2567" width="12.625" style="2" customWidth="1"/>
    <col min="2568" max="2568" width="2.625" style="2" customWidth="1"/>
    <col min="2569" max="2571" width="12.625" style="2" customWidth="1"/>
    <col min="2572" max="2818" width="9" style="2"/>
    <col min="2819" max="2819" width="12.625" style="2" customWidth="1"/>
    <col min="2820" max="2820" width="2.625" style="2" customWidth="1"/>
    <col min="2821" max="2821" width="12.625" style="2" customWidth="1"/>
    <col min="2822" max="2822" width="2.625" style="2" customWidth="1"/>
    <col min="2823" max="2823" width="12.625" style="2" customWidth="1"/>
    <col min="2824" max="2824" width="2.625" style="2" customWidth="1"/>
    <col min="2825" max="2827" width="12.625" style="2" customWidth="1"/>
    <col min="2828" max="3074" width="9" style="2"/>
    <col min="3075" max="3075" width="12.625" style="2" customWidth="1"/>
    <col min="3076" max="3076" width="2.625" style="2" customWidth="1"/>
    <col min="3077" max="3077" width="12.625" style="2" customWidth="1"/>
    <col min="3078" max="3078" width="2.625" style="2" customWidth="1"/>
    <col min="3079" max="3079" width="12.625" style="2" customWidth="1"/>
    <col min="3080" max="3080" width="2.625" style="2" customWidth="1"/>
    <col min="3081" max="3083" width="12.625" style="2" customWidth="1"/>
    <col min="3084" max="3330" width="9" style="2"/>
    <col min="3331" max="3331" width="12.625" style="2" customWidth="1"/>
    <col min="3332" max="3332" width="2.625" style="2" customWidth="1"/>
    <col min="3333" max="3333" width="12.625" style="2" customWidth="1"/>
    <col min="3334" max="3334" width="2.625" style="2" customWidth="1"/>
    <col min="3335" max="3335" width="12.625" style="2" customWidth="1"/>
    <col min="3336" max="3336" width="2.625" style="2" customWidth="1"/>
    <col min="3337" max="3339" width="12.625" style="2" customWidth="1"/>
    <col min="3340" max="3586" width="9" style="2"/>
    <col min="3587" max="3587" width="12.625" style="2" customWidth="1"/>
    <col min="3588" max="3588" width="2.625" style="2" customWidth="1"/>
    <col min="3589" max="3589" width="12.625" style="2" customWidth="1"/>
    <col min="3590" max="3590" width="2.625" style="2" customWidth="1"/>
    <col min="3591" max="3591" width="12.625" style="2" customWidth="1"/>
    <col min="3592" max="3592" width="2.625" style="2" customWidth="1"/>
    <col min="3593" max="3595" width="12.625" style="2" customWidth="1"/>
    <col min="3596" max="3842" width="9" style="2"/>
    <col min="3843" max="3843" width="12.625" style="2" customWidth="1"/>
    <col min="3844" max="3844" width="2.625" style="2" customWidth="1"/>
    <col min="3845" max="3845" width="12.625" style="2" customWidth="1"/>
    <col min="3846" max="3846" width="2.625" style="2" customWidth="1"/>
    <col min="3847" max="3847" width="12.625" style="2" customWidth="1"/>
    <col min="3848" max="3848" width="2.625" style="2" customWidth="1"/>
    <col min="3849" max="3851" width="12.625" style="2" customWidth="1"/>
    <col min="3852" max="4098" width="9" style="2"/>
    <col min="4099" max="4099" width="12.625" style="2" customWidth="1"/>
    <col min="4100" max="4100" width="2.625" style="2" customWidth="1"/>
    <col min="4101" max="4101" width="12.625" style="2" customWidth="1"/>
    <col min="4102" max="4102" width="2.625" style="2" customWidth="1"/>
    <col min="4103" max="4103" width="12.625" style="2" customWidth="1"/>
    <col min="4104" max="4104" width="2.625" style="2" customWidth="1"/>
    <col min="4105" max="4107" width="12.625" style="2" customWidth="1"/>
    <col min="4108" max="4354" width="9" style="2"/>
    <col min="4355" max="4355" width="12.625" style="2" customWidth="1"/>
    <col min="4356" max="4356" width="2.625" style="2" customWidth="1"/>
    <col min="4357" max="4357" width="12.625" style="2" customWidth="1"/>
    <col min="4358" max="4358" width="2.625" style="2" customWidth="1"/>
    <col min="4359" max="4359" width="12.625" style="2" customWidth="1"/>
    <col min="4360" max="4360" width="2.625" style="2" customWidth="1"/>
    <col min="4361" max="4363" width="12.625" style="2" customWidth="1"/>
    <col min="4364" max="4610" width="9" style="2"/>
    <col min="4611" max="4611" width="12.625" style="2" customWidth="1"/>
    <col min="4612" max="4612" width="2.625" style="2" customWidth="1"/>
    <col min="4613" max="4613" width="12.625" style="2" customWidth="1"/>
    <col min="4614" max="4614" width="2.625" style="2" customWidth="1"/>
    <col min="4615" max="4615" width="12.625" style="2" customWidth="1"/>
    <col min="4616" max="4616" width="2.625" style="2" customWidth="1"/>
    <col min="4617" max="4619" width="12.625" style="2" customWidth="1"/>
    <col min="4620" max="4866" width="9" style="2"/>
    <col min="4867" max="4867" width="12.625" style="2" customWidth="1"/>
    <col min="4868" max="4868" width="2.625" style="2" customWidth="1"/>
    <col min="4869" max="4869" width="12.625" style="2" customWidth="1"/>
    <col min="4870" max="4870" width="2.625" style="2" customWidth="1"/>
    <col min="4871" max="4871" width="12.625" style="2" customWidth="1"/>
    <col min="4872" max="4872" width="2.625" style="2" customWidth="1"/>
    <col min="4873" max="4875" width="12.625" style="2" customWidth="1"/>
    <col min="4876" max="5122" width="9" style="2"/>
    <col min="5123" max="5123" width="12.625" style="2" customWidth="1"/>
    <col min="5124" max="5124" width="2.625" style="2" customWidth="1"/>
    <col min="5125" max="5125" width="12.625" style="2" customWidth="1"/>
    <col min="5126" max="5126" width="2.625" style="2" customWidth="1"/>
    <col min="5127" max="5127" width="12.625" style="2" customWidth="1"/>
    <col min="5128" max="5128" width="2.625" style="2" customWidth="1"/>
    <col min="5129" max="5131" width="12.625" style="2" customWidth="1"/>
    <col min="5132" max="5378" width="9" style="2"/>
    <col min="5379" max="5379" width="12.625" style="2" customWidth="1"/>
    <col min="5380" max="5380" width="2.625" style="2" customWidth="1"/>
    <col min="5381" max="5381" width="12.625" style="2" customWidth="1"/>
    <col min="5382" max="5382" width="2.625" style="2" customWidth="1"/>
    <col min="5383" max="5383" width="12.625" style="2" customWidth="1"/>
    <col min="5384" max="5384" width="2.625" style="2" customWidth="1"/>
    <col min="5385" max="5387" width="12.625" style="2" customWidth="1"/>
    <col min="5388" max="5634" width="9" style="2"/>
    <col min="5635" max="5635" width="12.625" style="2" customWidth="1"/>
    <col min="5636" max="5636" width="2.625" style="2" customWidth="1"/>
    <col min="5637" max="5637" width="12.625" style="2" customWidth="1"/>
    <col min="5638" max="5638" width="2.625" style="2" customWidth="1"/>
    <col min="5639" max="5639" width="12.625" style="2" customWidth="1"/>
    <col min="5640" max="5640" width="2.625" style="2" customWidth="1"/>
    <col min="5641" max="5643" width="12.625" style="2" customWidth="1"/>
    <col min="5644" max="5890" width="9" style="2"/>
    <col min="5891" max="5891" width="12.625" style="2" customWidth="1"/>
    <col min="5892" max="5892" width="2.625" style="2" customWidth="1"/>
    <col min="5893" max="5893" width="12.625" style="2" customWidth="1"/>
    <col min="5894" max="5894" width="2.625" style="2" customWidth="1"/>
    <col min="5895" max="5895" width="12.625" style="2" customWidth="1"/>
    <col min="5896" max="5896" width="2.625" style="2" customWidth="1"/>
    <col min="5897" max="5899" width="12.625" style="2" customWidth="1"/>
    <col min="5900" max="6146" width="9" style="2"/>
    <col min="6147" max="6147" width="12.625" style="2" customWidth="1"/>
    <col min="6148" max="6148" width="2.625" style="2" customWidth="1"/>
    <col min="6149" max="6149" width="12.625" style="2" customWidth="1"/>
    <col min="6150" max="6150" width="2.625" style="2" customWidth="1"/>
    <col min="6151" max="6151" width="12.625" style="2" customWidth="1"/>
    <col min="6152" max="6152" width="2.625" style="2" customWidth="1"/>
    <col min="6153" max="6155" width="12.625" style="2" customWidth="1"/>
    <col min="6156" max="6402" width="9" style="2"/>
    <col min="6403" max="6403" width="12.625" style="2" customWidth="1"/>
    <col min="6404" max="6404" width="2.625" style="2" customWidth="1"/>
    <col min="6405" max="6405" width="12.625" style="2" customWidth="1"/>
    <col min="6406" max="6406" width="2.625" style="2" customWidth="1"/>
    <col min="6407" max="6407" width="12.625" style="2" customWidth="1"/>
    <col min="6408" max="6408" width="2.625" style="2" customWidth="1"/>
    <col min="6409" max="6411" width="12.625" style="2" customWidth="1"/>
    <col min="6412" max="6658" width="9" style="2"/>
    <col min="6659" max="6659" width="12.625" style="2" customWidth="1"/>
    <col min="6660" max="6660" width="2.625" style="2" customWidth="1"/>
    <col min="6661" max="6661" width="12.625" style="2" customWidth="1"/>
    <col min="6662" max="6662" width="2.625" style="2" customWidth="1"/>
    <col min="6663" max="6663" width="12.625" style="2" customWidth="1"/>
    <col min="6664" max="6664" width="2.625" style="2" customWidth="1"/>
    <col min="6665" max="6667" width="12.625" style="2" customWidth="1"/>
    <col min="6668" max="6914" width="9" style="2"/>
    <col min="6915" max="6915" width="12.625" style="2" customWidth="1"/>
    <col min="6916" max="6916" width="2.625" style="2" customWidth="1"/>
    <col min="6917" max="6917" width="12.625" style="2" customWidth="1"/>
    <col min="6918" max="6918" width="2.625" style="2" customWidth="1"/>
    <col min="6919" max="6919" width="12.625" style="2" customWidth="1"/>
    <col min="6920" max="6920" width="2.625" style="2" customWidth="1"/>
    <col min="6921" max="6923" width="12.625" style="2" customWidth="1"/>
    <col min="6924" max="7170" width="9" style="2"/>
    <col min="7171" max="7171" width="12.625" style="2" customWidth="1"/>
    <col min="7172" max="7172" width="2.625" style="2" customWidth="1"/>
    <col min="7173" max="7173" width="12.625" style="2" customWidth="1"/>
    <col min="7174" max="7174" width="2.625" style="2" customWidth="1"/>
    <col min="7175" max="7175" width="12.625" style="2" customWidth="1"/>
    <col min="7176" max="7176" width="2.625" style="2" customWidth="1"/>
    <col min="7177" max="7179" width="12.625" style="2" customWidth="1"/>
    <col min="7180" max="7426" width="9" style="2"/>
    <col min="7427" max="7427" width="12.625" style="2" customWidth="1"/>
    <col min="7428" max="7428" width="2.625" style="2" customWidth="1"/>
    <col min="7429" max="7429" width="12.625" style="2" customWidth="1"/>
    <col min="7430" max="7430" width="2.625" style="2" customWidth="1"/>
    <col min="7431" max="7431" width="12.625" style="2" customWidth="1"/>
    <col min="7432" max="7432" width="2.625" style="2" customWidth="1"/>
    <col min="7433" max="7435" width="12.625" style="2" customWidth="1"/>
    <col min="7436" max="7682" width="9" style="2"/>
    <col min="7683" max="7683" width="12.625" style="2" customWidth="1"/>
    <col min="7684" max="7684" width="2.625" style="2" customWidth="1"/>
    <col min="7685" max="7685" width="12.625" style="2" customWidth="1"/>
    <col min="7686" max="7686" width="2.625" style="2" customWidth="1"/>
    <col min="7687" max="7687" width="12.625" style="2" customWidth="1"/>
    <col min="7688" max="7688" width="2.625" style="2" customWidth="1"/>
    <col min="7689" max="7691" width="12.625" style="2" customWidth="1"/>
    <col min="7692" max="7938" width="9" style="2"/>
    <col min="7939" max="7939" width="12.625" style="2" customWidth="1"/>
    <col min="7940" max="7940" width="2.625" style="2" customWidth="1"/>
    <col min="7941" max="7941" width="12.625" style="2" customWidth="1"/>
    <col min="7942" max="7942" width="2.625" style="2" customWidth="1"/>
    <col min="7943" max="7943" width="12.625" style="2" customWidth="1"/>
    <col min="7944" max="7944" width="2.625" style="2" customWidth="1"/>
    <col min="7945" max="7947" width="12.625" style="2" customWidth="1"/>
    <col min="7948" max="8194" width="9" style="2"/>
    <col min="8195" max="8195" width="12.625" style="2" customWidth="1"/>
    <col min="8196" max="8196" width="2.625" style="2" customWidth="1"/>
    <col min="8197" max="8197" width="12.625" style="2" customWidth="1"/>
    <col min="8198" max="8198" width="2.625" style="2" customWidth="1"/>
    <col min="8199" max="8199" width="12.625" style="2" customWidth="1"/>
    <col min="8200" max="8200" width="2.625" style="2" customWidth="1"/>
    <col min="8201" max="8203" width="12.625" style="2" customWidth="1"/>
    <col min="8204" max="8450" width="9" style="2"/>
    <col min="8451" max="8451" width="12.625" style="2" customWidth="1"/>
    <col min="8452" max="8452" width="2.625" style="2" customWidth="1"/>
    <col min="8453" max="8453" width="12.625" style="2" customWidth="1"/>
    <col min="8454" max="8454" width="2.625" style="2" customWidth="1"/>
    <col min="8455" max="8455" width="12.625" style="2" customWidth="1"/>
    <col min="8456" max="8456" width="2.625" style="2" customWidth="1"/>
    <col min="8457" max="8459" width="12.625" style="2" customWidth="1"/>
    <col min="8460" max="8706" width="9" style="2"/>
    <col min="8707" max="8707" width="12.625" style="2" customWidth="1"/>
    <col min="8708" max="8708" width="2.625" style="2" customWidth="1"/>
    <col min="8709" max="8709" width="12.625" style="2" customWidth="1"/>
    <col min="8710" max="8710" width="2.625" style="2" customWidth="1"/>
    <col min="8711" max="8711" width="12.625" style="2" customWidth="1"/>
    <col min="8712" max="8712" width="2.625" style="2" customWidth="1"/>
    <col min="8713" max="8715" width="12.625" style="2" customWidth="1"/>
    <col min="8716" max="8962" width="9" style="2"/>
    <col min="8963" max="8963" width="12.625" style="2" customWidth="1"/>
    <col min="8964" max="8964" width="2.625" style="2" customWidth="1"/>
    <col min="8965" max="8965" width="12.625" style="2" customWidth="1"/>
    <col min="8966" max="8966" width="2.625" style="2" customWidth="1"/>
    <col min="8967" max="8967" width="12.625" style="2" customWidth="1"/>
    <col min="8968" max="8968" width="2.625" style="2" customWidth="1"/>
    <col min="8969" max="8971" width="12.625" style="2" customWidth="1"/>
    <col min="8972" max="9218" width="9" style="2"/>
    <col min="9219" max="9219" width="12.625" style="2" customWidth="1"/>
    <col min="9220" max="9220" width="2.625" style="2" customWidth="1"/>
    <col min="9221" max="9221" width="12.625" style="2" customWidth="1"/>
    <col min="9222" max="9222" width="2.625" style="2" customWidth="1"/>
    <col min="9223" max="9223" width="12.625" style="2" customWidth="1"/>
    <col min="9224" max="9224" width="2.625" style="2" customWidth="1"/>
    <col min="9225" max="9227" width="12.625" style="2" customWidth="1"/>
    <col min="9228" max="9474" width="9" style="2"/>
    <col min="9475" max="9475" width="12.625" style="2" customWidth="1"/>
    <col min="9476" max="9476" width="2.625" style="2" customWidth="1"/>
    <col min="9477" max="9477" width="12.625" style="2" customWidth="1"/>
    <col min="9478" max="9478" width="2.625" style="2" customWidth="1"/>
    <col min="9479" max="9479" width="12.625" style="2" customWidth="1"/>
    <col min="9480" max="9480" width="2.625" style="2" customWidth="1"/>
    <col min="9481" max="9483" width="12.625" style="2" customWidth="1"/>
    <col min="9484" max="9730" width="9" style="2"/>
    <col min="9731" max="9731" width="12.625" style="2" customWidth="1"/>
    <col min="9732" max="9732" width="2.625" style="2" customWidth="1"/>
    <col min="9733" max="9733" width="12.625" style="2" customWidth="1"/>
    <col min="9734" max="9734" width="2.625" style="2" customWidth="1"/>
    <col min="9735" max="9735" width="12.625" style="2" customWidth="1"/>
    <col min="9736" max="9736" width="2.625" style="2" customWidth="1"/>
    <col min="9737" max="9739" width="12.625" style="2" customWidth="1"/>
    <col min="9740" max="9986" width="9" style="2"/>
    <col min="9987" max="9987" width="12.625" style="2" customWidth="1"/>
    <col min="9988" max="9988" width="2.625" style="2" customWidth="1"/>
    <col min="9989" max="9989" width="12.625" style="2" customWidth="1"/>
    <col min="9990" max="9990" width="2.625" style="2" customWidth="1"/>
    <col min="9991" max="9991" width="12.625" style="2" customWidth="1"/>
    <col min="9992" max="9992" width="2.625" style="2" customWidth="1"/>
    <col min="9993" max="9995" width="12.625" style="2" customWidth="1"/>
    <col min="9996" max="10242" width="9" style="2"/>
    <col min="10243" max="10243" width="12.625" style="2" customWidth="1"/>
    <col min="10244" max="10244" width="2.625" style="2" customWidth="1"/>
    <col min="10245" max="10245" width="12.625" style="2" customWidth="1"/>
    <col min="10246" max="10246" width="2.625" style="2" customWidth="1"/>
    <col min="10247" max="10247" width="12.625" style="2" customWidth="1"/>
    <col min="10248" max="10248" width="2.625" style="2" customWidth="1"/>
    <col min="10249" max="10251" width="12.625" style="2" customWidth="1"/>
    <col min="10252" max="10498" width="9" style="2"/>
    <col min="10499" max="10499" width="12.625" style="2" customWidth="1"/>
    <col min="10500" max="10500" width="2.625" style="2" customWidth="1"/>
    <col min="10501" max="10501" width="12.625" style="2" customWidth="1"/>
    <col min="10502" max="10502" width="2.625" style="2" customWidth="1"/>
    <col min="10503" max="10503" width="12.625" style="2" customWidth="1"/>
    <col min="10504" max="10504" width="2.625" style="2" customWidth="1"/>
    <col min="10505" max="10507" width="12.625" style="2" customWidth="1"/>
    <col min="10508" max="10754" width="9" style="2"/>
    <col min="10755" max="10755" width="12.625" style="2" customWidth="1"/>
    <col min="10756" max="10756" width="2.625" style="2" customWidth="1"/>
    <col min="10757" max="10757" width="12.625" style="2" customWidth="1"/>
    <col min="10758" max="10758" width="2.625" style="2" customWidth="1"/>
    <col min="10759" max="10759" width="12.625" style="2" customWidth="1"/>
    <col min="10760" max="10760" width="2.625" style="2" customWidth="1"/>
    <col min="10761" max="10763" width="12.625" style="2" customWidth="1"/>
    <col min="10764" max="11010" width="9" style="2"/>
    <col min="11011" max="11011" width="12.625" style="2" customWidth="1"/>
    <col min="11012" max="11012" width="2.625" style="2" customWidth="1"/>
    <col min="11013" max="11013" width="12.625" style="2" customWidth="1"/>
    <col min="11014" max="11014" width="2.625" style="2" customWidth="1"/>
    <col min="11015" max="11015" width="12.625" style="2" customWidth="1"/>
    <col min="11016" max="11016" width="2.625" style="2" customWidth="1"/>
    <col min="11017" max="11019" width="12.625" style="2" customWidth="1"/>
    <col min="11020" max="11266" width="9" style="2"/>
    <col min="11267" max="11267" width="12.625" style="2" customWidth="1"/>
    <col min="11268" max="11268" width="2.625" style="2" customWidth="1"/>
    <col min="11269" max="11269" width="12.625" style="2" customWidth="1"/>
    <col min="11270" max="11270" width="2.625" style="2" customWidth="1"/>
    <col min="11271" max="11271" width="12.625" style="2" customWidth="1"/>
    <col min="11272" max="11272" width="2.625" style="2" customWidth="1"/>
    <col min="11273" max="11275" width="12.625" style="2" customWidth="1"/>
    <col min="11276" max="11522" width="9" style="2"/>
    <col min="11523" max="11523" width="12.625" style="2" customWidth="1"/>
    <col min="11524" max="11524" width="2.625" style="2" customWidth="1"/>
    <col min="11525" max="11525" width="12.625" style="2" customWidth="1"/>
    <col min="11526" max="11526" width="2.625" style="2" customWidth="1"/>
    <col min="11527" max="11527" width="12.625" style="2" customWidth="1"/>
    <col min="11528" max="11528" width="2.625" style="2" customWidth="1"/>
    <col min="11529" max="11531" width="12.625" style="2" customWidth="1"/>
    <col min="11532" max="11778" width="9" style="2"/>
    <col min="11779" max="11779" width="12.625" style="2" customWidth="1"/>
    <col min="11780" max="11780" width="2.625" style="2" customWidth="1"/>
    <col min="11781" max="11781" width="12.625" style="2" customWidth="1"/>
    <col min="11782" max="11782" width="2.625" style="2" customWidth="1"/>
    <col min="11783" max="11783" width="12.625" style="2" customWidth="1"/>
    <col min="11784" max="11784" width="2.625" style="2" customWidth="1"/>
    <col min="11785" max="11787" width="12.625" style="2" customWidth="1"/>
    <col min="11788" max="12034" width="9" style="2"/>
    <col min="12035" max="12035" width="12.625" style="2" customWidth="1"/>
    <col min="12036" max="12036" width="2.625" style="2" customWidth="1"/>
    <col min="12037" max="12037" width="12.625" style="2" customWidth="1"/>
    <col min="12038" max="12038" width="2.625" style="2" customWidth="1"/>
    <col min="12039" max="12039" width="12.625" style="2" customWidth="1"/>
    <col min="12040" max="12040" width="2.625" style="2" customWidth="1"/>
    <col min="12041" max="12043" width="12.625" style="2" customWidth="1"/>
    <col min="12044" max="12290" width="9" style="2"/>
    <col min="12291" max="12291" width="12.625" style="2" customWidth="1"/>
    <col min="12292" max="12292" width="2.625" style="2" customWidth="1"/>
    <col min="12293" max="12293" width="12.625" style="2" customWidth="1"/>
    <col min="12294" max="12294" width="2.625" style="2" customWidth="1"/>
    <col min="12295" max="12295" width="12.625" style="2" customWidth="1"/>
    <col min="12296" max="12296" width="2.625" style="2" customWidth="1"/>
    <col min="12297" max="12299" width="12.625" style="2" customWidth="1"/>
    <col min="12300" max="12546" width="9" style="2"/>
    <col min="12547" max="12547" width="12.625" style="2" customWidth="1"/>
    <col min="12548" max="12548" width="2.625" style="2" customWidth="1"/>
    <col min="12549" max="12549" width="12.625" style="2" customWidth="1"/>
    <col min="12550" max="12550" width="2.625" style="2" customWidth="1"/>
    <col min="12551" max="12551" width="12.625" style="2" customWidth="1"/>
    <col min="12552" max="12552" width="2.625" style="2" customWidth="1"/>
    <col min="12553" max="12555" width="12.625" style="2" customWidth="1"/>
    <col min="12556" max="12802" width="9" style="2"/>
    <col min="12803" max="12803" width="12.625" style="2" customWidth="1"/>
    <col min="12804" max="12804" width="2.625" style="2" customWidth="1"/>
    <col min="12805" max="12805" width="12.625" style="2" customWidth="1"/>
    <col min="12806" max="12806" width="2.625" style="2" customWidth="1"/>
    <col min="12807" max="12807" width="12.625" style="2" customWidth="1"/>
    <col min="12808" max="12808" width="2.625" style="2" customWidth="1"/>
    <col min="12809" max="12811" width="12.625" style="2" customWidth="1"/>
    <col min="12812" max="13058" width="9" style="2"/>
    <col min="13059" max="13059" width="12.625" style="2" customWidth="1"/>
    <col min="13060" max="13060" width="2.625" style="2" customWidth="1"/>
    <col min="13061" max="13061" width="12.625" style="2" customWidth="1"/>
    <col min="13062" max="13062" width="2.625" style="2" customWidth="1"/>
    <col min="13063" max="13063" width="12.625" style="2" customWidth="1"/>
    <col min="13064" max="13064" width="2.625" style="2" customWidth="1"/>
    <col min="13065" max="13067" width="12.625" style="2" customWidth="1"/>
    <col min="13068" max="13314" width="9" style="2"/>
    <col min="13315" max="13315" width="12.625" style="2" customWidth="1"/>
    <col min="13316" max="13316" width="2.625" style="2" customWidth="1"/>
    <col min="13317" max="13317" width="12.625" style="2" customWidth="1"/>
    <col min="13318" max="13318" width="2.625" style="2" customWidth="1"/>
    <col min="13319" max="13319" width="12.625" style="2" customWidth="1"/>
    <col min="13320" max="13320" width="2.625" style="2" customWidth="1"/>
    <col min="13321" max="13323" width="12.625" style="2" customWidth="1"/>
    <col min="13324" max="13570" width="9" style="2"/>
    <col min="13571" max="13571" width="12.625" style="2" customWidth="1"/>
    <col min="13572" max="13572" width="2.625" style="2" customWidth="1"/>
    <col min="13573" max="13573" width="12.625" style="2" customWidth="1"/>
    <col min="13574" max="13574" width="2.625" style="2" customWidth="1"/>
    <col min="13575" max="13575" width="12.625" style="2" customWidth="1"/>
    <col min="13576" max="13576" width="2.625" style="2" customWidth="1"/>
    <col min="13577" max="13579" width="12.625" style="2" customWidth="1"/>
    <col min="13580" max="13826" width="9" style="2"/>
    <col min="13827" max="13827" width="12.625" style="2" customWidth="1"/>
    <col min="13828" max="13828" width="2.625" style="2" customWidth="1"/>
    <col min="13829" max="13829" width="12.625" style="2" customWidth="1"/>
    <col min="13830" max="13830" width="2.625" style="2" customWidth="1"/>
    <col min="13831" max="13831" width="12.625" style="2" customWidth="1"/>
    <col min="13832" max="13832" width="2.625" style="2" customWidth="1"/>
    <col min="13833" max="13835" width="12.625" style="2" customWidth="1"/>
    <col min="13836" max="14082" width="9" style="2"/>
    <col min="14083" max="14083" width="12.625" style="2" customWidth="1"/>
    <col min="14084" max="14084" width="2.625" style="2" customWidth="1"/>
    <col min="14085" max="14085" width="12.625" style="2" customWidth="1"/>
    <col min="14086" max="14086" width="2.625" style="2" customWidth="1"/>
    <col min="14087" max="14087" width="12.625" style="2" customWidth="1"/>
    <col min="14088" max="14088" width="2.625" style="2" customWidth="1"/>
    <col min="14089" max="14091" width="12.625" style="2" customWidth="1"/>
    <col min="14092" max="14338" width="9" style="2"/>
    <col min="14339" max="14339" width="12.625" style="2" customWidth="1"/>
    <col min="14340" max="14340" width="2.625" style="2" customWidth="1"/>
    <col min="14341" max="14341" width="12.625" style="2" customWidth="1"/>
    <col min="14342" max="14342" width="2.625" style="2" customWidth="1"/>
    <col min="14343" max="14343" width="12.625" style="2" customWidth="1"/>
    <col min="14344" max="14344" width="2.625" style="2" customWidth="1"/>
    <col min="14345" max="14347" width="12.625" style="2" customWidth="1"/>
    <col min="14348" max="14594" width="9" style="2"/>
    <col min="14595" max="14595" width="12.625" style="2" customWidth="1"/>
    <col min="14596" max="14596" width="2.625" style="2" customWidth="1"/>
    <col min="14597" max="14597" width="12.625" style="2" customWidth="1"/>
    <col min="14598" max="14598" width="2.625" style="2" customWidth="1"/>
    <col min="14599" max="14599" width="12.625" style="2" customWidth="1"/>
    <col min="14600" max="14600" width="2.625" style="2" customWidth="1"/>
    <col min="14601" max="14603" width="12.625" style="2" customWidth="1"/>
    <col min="14604" max="14850" width="9" style="2"/>
    <col min="14851" max="14851" width="12.625" style="2" customWidth="1"/>
    <col min="14852" max="14852" width="2.625" style="2" customWidth="1"/>
    <col min="14853" max="14853" width="12.625" style="2" customWidth="1"/>
    <col min="14854" max="14854" width="2.625" style="2" customWidth="1"/>
    <col min="14855" max="14855" width="12.625" style="2" customWidth="1"/>
    <col min="14856" max="14856" width="2.625" style="2" customWidth="1"/>
    <col min="14857" max="14859" width="12.625" style="2" customWidth="1"/>
    <col min="14860" max="15106" width="9" style="2"/>
    <col min="15107" max="15107" width="12.625" style="2" customWidth="1"/>
    <col min="15108" max="15108" width="2.625" style="2" customWidth="1"/>
    <col min="15109" max="15109" width="12.625" style="2" customWidth="1"/>
    <col min="15110" max="15110" width="2.625" style="2" customWidth="1"/>
    <col min="15111" max="15111" width="12.625" style="2" customWidth="1"/>
    <col min="15112" max="15112" width="2.625" style="2" customWidth="1"/>
    <col min="15113" max="15115" width="12.625" style="2" customWidth="1"/>
    <col min="15116" max="15362" width="9" style="2"/>
    <col min="15363" max="15363" width="12.625" style="2" customWidth="1"/>
    <col min="15364" max="15364" width="2.625" style="2" customWidth="1"/>
    <col min="15365" max="15365" width="12.625" style="2" customWidth="1"/>
    <col min="15366" max="15366" width="2.625" style="2" customWidth="1"/>
    <col min="15367" max="15367" width="12.625" style="2" customWidth="1"/>
    <col min="15368" max="15368" width="2.625" style="2" customWidth="1"/>
    <col min="15369" max="15371" width="12.625" style="2" customWidth="1"/>
    <col min="15372" max="15618" width="9" style="2"/>
    <col min="15619" max="15619" width="12.625" style="2" customWidth="1"/>
    <col min="15620" max="15620" width="2.625" style="2" customWidth="1"/>
    <col min="15621" max="15621" width="12.625" style="2" customWidth="1"/>
    <col min="15622" max="15622" width="2.625" style="2" customWidth="1"/>
    <col min="15623" max="15623" width="12.625" style="2" customWidth="1"/>
    <col min="15624" max="15624" width="2.625" style="2" customWidth="1"/>
    <col min="15625" max="15627" width="12.625" style="2" customWidth="1"/>
    <col min="15628" max="15874" width="9" style="2"/>
    <col min="15875" max="15875" width="12.625" style="2" customWidth="1"/>
    <col min="15876" max="15876" width="2.625" style="2" customWidth="1"/>
    <col min="15877" max="15877" width="12.625" style="2" customWidth="1"/>
    <col min="15878" max="15878" width="2.625" style="2" customWidth="1"/>
    <col min="15879" max="15879" width="12.625" style="2" customWidth="1"/>
    <col min="15880" max="15880" width="2.625" style="2" customWidth="1"/>
    <col min="15881" max="15883" width="12.625" style="2" customWidth="1"/>
    <col min="15884" max="16130" width="9" style="2"/>
    <col min="16131" max="16131" width="12.625" style="2" customWidth="1"/>
    <col min="16132" max="16132" width="2.625" style="2" customWidth="1"/>
    <col min="16133" max="16133" width="12.625" style="2" customWidth="1"/>
    <col min="16134" max="16134" width="2.625" style="2" customWidth="1"/>
    <col min="16135" max="16135" width="12.625" style="2" customWidth="1"/>
    <col min="16136" max="16136" width="2.625" style="2" customWidth="1"/>
    <col min="16137" max="16139" width="12.625" style="2" customWidth="1"/>
    <col min="16140" max="16384" width="9" style="2"/>
  </cols>
  <sheetData>
    <row r="1" spans="1:11">
      <c r="B1" s="450" t="s">
        <v>333</v>
      </c>
      <c r="E1" s="452" t="s">
        <v>334</v>
      </c>
      <c r="G1" s="569" t="s">
        <v>335</v>
      </c>
      <c r="I1" s="454" t="s">
        <v>336</v>
      </c>
      <c r="J1" s="3"/>
      <c r="K1" s="4"/>
    </row>
    <row r="2" spans="1:11">
      <c r="B2" s="451"/>
      <c r="E2" s="453"/>
      <c r="G2" s="453"/>
      <c r="I2" s="454"/>
      <c r="J2" s="3"/>
      <c r="K2" s="6"/>
    </row>
    <row r="4" spans="1:11">
      <c r="E4" s="9" t="s">
        <v>388</v>
      </c>
      <c r="G4" s="9" t="s">
        <v>386</v>
      </c>
      <c r="I4" s="455" t="s">
        <v>337</v>
      </c>
      <c r="J4" s="455"/>
      <c r="K4" s="455"/>
    </row>
    <row r="5" spans="1:11" ht="24.75" customHeight="1">
      <c r="B5" s="415" t="s">
        <v>338</v>
      </c>
      <c r="E5" s="456" t="s">
        <v>5</v>
      </c>
      <c r="F5" s="457"/>
      <c r="G5" s="457" t="s">
        <v>339</v>
      </c>
      <c r="H5" s="457"/>
      <c r="I5" s="457"/>
      <c r="J5" s="457"/>
      <c r="K5" s="457"/>
    </row>
    <row r="6" spans="1:11">
      <c r="B6" s="416"/>
      <c r="E6" s="456" t="s">
        <v>6</v>
      </c>
      <c r="F6" s="457"/>
      <c r="G6" s="409" t="s">
        <v>340</v>
      </c>
      <c r="H6" s="458"/>
      <c r="I6" s="458"/>
      <c r="J6" s="458"/>
      <c r="K6" s="459"/>
    </row>
    <row r="7" spans="1:11">
      <c r="B7" s="416"/>
      <c r="E7" s="457"/>
      <c r="F7" s="457"/>
      <c r="G7" s="460"/>
      <c r="H7" s="461"/>
      <c r="I7" s="461"/>
      <c r="J7" s="461"/>
      <c r="K7" s="462"/>
    </row>
    <row r="8" spans="1:11">
      <c r="B8" s="417"/>
      <c r="E8" s="457"/>
      <c r="F8" s="457"/>
      <c r="G8" s="460"/>
      <c r="H8" s="461"/>
      <c r="I8" s="461"/>
      <c r="J8" s="461"/>
      <c r="K8" s="462"/>
    </row>
    <row r="9" spans="1:11">
      <c r="E9" s="457"/>
      <c r="F9" s="457"/>
      <c r="G9" s="463"/>
      <c r="H9" s="464"/>
      <c r="I9" s="464"/>
      <c r="J9" s="464"/>
      <c r="K9" s="465"/>
    </row>
    <row r="10" spans="1:11">
      <c r="A10" s="24" t="s">
        <v>393</v>
      </c>
    </row>
    <row r="11" spans="1:11">
      <c r="A11" s="25" t="s">
        <v>394</v>
      </c>
      <c r="B11" s="418" t="s">
        <v>7</v>
      </c>
      <c r="C11" s="418"/>
      <c r="D11" s="128" t="s">
        <v>395</v>
      </c>
      <c r="E11" s="418" t="s">
        <v>395</v>
      </c>
      <c r="F11" s="418"/>
      <c r="G11" s="418"/>
      <c r="H11" s="418"/>
      <c r="I11" s="418"/>
      <c r="J11" s="418"/>
      <c r="K11" s="418"/>
    </row>
    <row r="12" spans="1:11" ht="31.5" customHeight="1">
      <c r="A12" s="26"/>
      <c r="B12" s="498" t="s">
        <v>341</v>
      </c>
      <c r="C12" s="517"/>
      <c r="D12" s="112"/>
      <c r="E12" s="476" t="s">
        <v>342</v>
      </c>
      <c r="F12" s="476"/>
      <c r="G12" s="476"/>
      <c r="H12" s="476"/>
      <c r="I12" s="476"/>
      <c r="J12" s="476"/>
      <c r="K12" s="568"/>
    </row>
    <row r="13" spans="1:11" ht="36" customHeight="1">
      <c r="A13" s="26"/>
      <c r="B13" s="512"/>
      <c r="C13" s="513"/>
      <c r="D13" s="113"/>
      <c r="E13" s="425" t="s">
        <v>343</v>
      </c>
      <c r="F13" s="426"/>
      <c r="G13" s="426"/>
      <c r="H13" s="426"/>
      <c r="I13" s="426"/>
      <c r="J13" s="426"/>
      <c r="K13" s="427"/>
    </row>
    <row r="14" spans="1:11" ht="27" customHeight="1">
      <c r="A14" s="26"/>
      <c r="B14" s="512"/>
      <c r="C14" s="513"/>
      <c r="D14" s="113"/>
      <c r="E14" s="425" t="s">
        <v>344</v>
      </c>
      <c r="F14" s="426"/>
      <c r="G14" s="426"/>
      <c r="H14" s="426"/>
      <c r="I14" s="426"/>
      <c r="J14" s="426"/>
      <c r="K14" s="427"/>
    </row>
    <row r="15" spans="1:11" ht="29.25" customHeight="1">
      <c r="A15" s="26"/>
      <c r="B15" s="498" t="s">
        <v>345</v>
      </c>
      <c r="C15" s="499"/>
      <c r="D15" s="118"/>
      <c r="E15" s="423" t="s">
        <v>346</v>
      </c>
      <c r="F15" s="480"/>
      <c r="G15" s="480"/>
      <c r="H15" s="480"/>
      <c r="I15" s="480"/>
      <c r="J15" s="480"/>
      <c r="K15" s="481"/>
    </row>
    <row r="16" spans="1:11" ht="30" customHeight="1">
      <c r="A16" s="26"/>
      <c r="B16" s="512"/>
      <c r="C16" s="501"/>
      <c r="D16" s="115"/>
      <c r="E16" s="425" t="s">
        <v>347</v>
      </c>
      <c r="F16" s="426"/>
      <c r="G16" s="426"/>
      <c r="H16" s="426"/>
      <c r="I16" s="426"/>
      <c r="J16" s="426"/>
      <c r="K16" s="427"/>
    </row>
    <row r="17" spans="1:11" ht="36" customHeight="1">
      <c r="A17" s="26"/>
      <c r="B17" s="500"/>
      <c r="C17" s="501"/>
      <c r="D17" s="115"/>
      <c r="E17" s="425" t="s">
        <v>348</v>
      </c>
      <c r="F17" s="426"/>
      <c r="G17" s="426"/>
      <c r="H17" s="426"/>
      <c r="I17" s="426"/>
      <c r="J17" s="426"/>
      <c r="K17" s="427"/>
    </row>
    <row r="18" spans="1:11" ht="30" customHeight="1">
      <c r="A18" s="26"/>
      <c r="B18" s="500"/>
      <c r="C18" s="501"/>
      <c r="D18" s="115"/>
      <c r="E18" s="425" t="s">
        <v>349</v>
      </c>
      <c r="F18" s="426"/>
      <c r="G18" s="426"/>
      <c r="H18" s="426"/>
      <c r="I18" s="426"/>
      <c r="J18" s="426"/>
      <c r="K18" s="427"/>
    </row>
    <row r="19" spans="1:11" ht="30" customHeight="1">
      <c r="A19" s="26"/>
      <c r="B19" s="500"/>
      <c r="C19" s="501"/>
      <c r="D19" s="115"/>
      <c r="E19" s="425" t="s">
        <v>350</v>
      </c>
      <c r="F19" s="425"/>
      <c r="G19" s="425"/>
      <c r="H19" s="425"/>
      <c r="I19" s="425"/>
      <c r="J19" s="425"/>
      <c r="K19" s="466"/>
    </row>
    <row r="20" spans="1:11" ht="30" customHeight="1">
      <c r="A20" s="26"/>
      <c r="B20" s="500"/>
      <c r="C20" s="501"/>
      <c r="D20" s="115"/>
      <c r="E20" s="425" t="s">
        <v>351</v>
      </c>
      <c r="F20" s="425"/>
      <c r="G20" s="425"/>
      <c r="H20" s="425"/>
      <c r="I20" s="425"/>
      <c r="J20" s="425"/>
      <c r="K20" s="466"/>
    </row>
    <row r="21" spans="1:11" ht="21.95" customHeight="1">
      <c r="A21" s="26"/>
      <c r="B21" s="500"/>
      <c r="C21" s="501"/>
      <c r="D21" s="115"/>
      <c r="E21" s="504" t="s">
        <v>352</v>
      </c>
      <c r="F21" s="504"/>
      <c r="G21" s="504"/>
      <c r="H21" s="504"/>
      <c r="I21" s="504"/>
      <c r="J21" s="504"/>
      <c r="K21" s="521"/>
    </row>
    <row r="22" spans="1:11" ht="24.95" customHeight="1">
      <c r="A22" s="26"/>
      <c r="B22" s="562" t="s">
        <v>353</v>
      </c>
      <c r="C22" s="563"/>
      <c r="D22" s="118"/>
      <c r="E22" s="476" t="s">
        <v>354</v>
      </c>
      <c r="F22" s="476"/>
      <c r="G22" s="476"/>
      <c r="H22" s="476"/>
      <c r="I22" s="476"/>
      <c r="J22" s="476"/>
      <c r="K22" s="477"/>
    </row>
    <row r="23" spans="1:11" ht="24.95" customHeight="1">
      <c r="A23" s="26"/>
      <c r="B23" s="564"/>
      <c r="C23" s="565"/>
      <c r="D23" s="116"/>
      <c r="E23" s="516" t="s">
        <v>355</v>
      </c>
      <c r="F23" s="425"/>
      <c r="G23" s="425"/>
      <c r="H23" s="425"/>
      <c r="I23" s="425"/>
      <c r="J23" s="425"/>
      <c r="K23" s="466"/>
    </row>
    <row r="24" spans="1:11" ht="15" customHeight="1">
      <c r="A24" s="26"/>
      <c r="B24" s="566"/>
      <c r="C24" s="567"/>
      <c r="D24" s="117"/>
      <c r="E24" s="431"/>
      <c r="F24" s="432"/>
      <c r="G24" s="432"/>
      <c r="H24" s="432"/>
      <c r="I24" s="432"/>
      <c r="J24" s="432"/>
      <c r="K24" s="433"/>
    </row>
    <row r="25" spans="1:11" ht="30" customHeight="1">
      <c r="A25" s="26"/>
      <c r="B25" s="409" t="s">
        <v>356</v>
      </c>
      <c r="C25" s="410"/>
      <c r="D25" s="110"/>
      <c r="E25" s="423" t="s">
        <v>357</v>
      </c>
      <c r="F25" s="423"/>
      <c r="G25" s="423"/>
      <c r="H25" s="423"/>
      <c r="I25" s="423"/>
      <c r="J25" s="423"/>
      <c r="K25" s="424"/>
    </row>
    <row r="26" spans="1:11" ht="30" customHeight="1">
      <c r="A26" s="26"/>
      <c r="B26" s="411"/>
      <c r="C26" s="412"/>
      <c r="D26" s="111"/>
      <c r="E26" s="425" t="s">
        <v>358</v>
      </c>
      <c r="F26" s="425"/>
      <c r="G26" s="425"/>
      <c r="H26" s="425"/>
      <c r="I26" s="425"/>
      <c r="J26" s="425"/>
      <c r="K26" s="466"/>
    </row>
    <row r="27" spans="1:11" ht="15" customHeight="1">
      <c r="A27" s="26"/>
      <c r="B27" s="413"/>
      <c r="C27" s="414"/>
      <c r="D27" s="138"/>
      <c r="E27" s="432"/>
      <c r="F27" s="432"/>
      <c r="G27" s="432"/>
      <c r="H27" s="432"/>
      <c r="I27" s="432"/>
      <c r="J27" s="432"/>
      <c r="K27" s="433"/>
    </row>
    <row r="28" spans="1:11" ht="13.5" customHeight="1">
      <c r="A28" s="27"/>
    </row>
    <row r="29" spans="1:11" ht="14.25">
      <c r="A29" s="27"/>
      <c r="B29" s="2" t="s">
        <v>9</v>
      </c>
    </row>
    <row r="30" spans="1:11" ht="30" customHeight="1">
      <c r="A30" s="27"/>
      <c r="B30" s="435" t="s">
        <v>359</v>
      </c>
      <c r="C30" s="436"/>
      <c r="D30" s="436"/>
      <c r="E30" s="436"/>
      <c r="F30" s="436"/>
      <c r="G30" s="437"/>
      <c r="H30" s="435"/>
      <c r="I30" s="436"/>
      <c r="J30" s="436"/>
      <c r="K30" s="437"/>
    </row>
    <row r="31" spans="1:11" ht="30" customHeight="1">
      <c r="A31" s="27"/>
      <c r="B31" s="438"/>
      <c r="C31" s="439"/>
      <c r="D31" s="439"/>
      <c r="E31" s="439"/>
      <c r="F31" s="439"/>
      <c r="G31" s="440"/>
      <c r="H31" s="438"/>
      <c r="I31" s="439"/>
      <c r="J31" s="439"/>
      <c r="K31" s="440"/>
    </row>
    <row r="32" spans="1:11" ht="30" customHeight="1">
      <c r="A32" s="27"/>
      <c r="B32" s="438"/>
      <c r="C32" s="439"/>
      <c r="D32" s="439"/>
      <c r="E32" s="439"/>
      <c r="F32" s="439"/>
      <c r="G32" s="440"/>
      <c r="H32" s="438"/>
      <c r="I32" s="439"/>
      <c r="J32" s="439"/>
      <c r="K32" s="440"/>
    </row>
    <row r="33" spans="1:11" ht="30" customHeight="1">
      <c r="A33" s="27"/>
      <c r="B33" s="438"/>
      <c r="C33" s="439"/>
      <c r="D33" s="439"/>
      <c r="E33" s="439"/>
      <c r="F33" s="439"/>
      <c r="G33" s="440"/>
      <c r="H33" s="438"/>
      <c r="I33" s="439"/>
      <c r="J33" s="439"/>
      <c r="K33" s="440"/>
    </row>
    <row r="34" spans="1:11" ht="30" customHeight="1">
      <c r="A34" s="30"/>
      <c r="B34" s="444"/>
      <c r="C34" s="445"/>
      <c r="D34" s="445"/>
      <c r="E34" s="445"/>
      <c r="F34" s="445"/>
      <c r="G34" s="446"/>
      <c r="H34" s="444"/>
      <c r="I34" s="445"/>
      <c r="J34" s="445"/>
      <c r="K34" s="446"/>
    </row>
    <row r="35" spans="1:11" ht="30" customHeight="1">
      <c r="A35" s="28"/>
      <c r="B35" s="447"/>
      <c r="C35" s="448"/>
      <c r="D35" s="448"/>
      <c r="E35" s="448"/>
      <c r="F35" s="448"/>
      <c r="G35" s="449"/>
      <c r="H35" s="447"/>
      <c r="I35" s="448"/>
      <c r="J35" s="448"/>
      <c r="K35" s="449"/>
    </row>
    <row r="36" spans="1:11" ht="14.25">
      <c r="A36" s="28"/>
    </row>
    <row r="37" spans="1:11" ht="14.25">
      <c r="A37" s="28"/>
    </row>
    <row r="38" spans="1:11" ht="14.25">
      <c r="A38" s="28"/>
    </row>
    <row r="39" spans="1:11" ht="14.25">
      <c r="A39" s="28"/>
    </row>
    <row r="40" spans="1:11" ht="14.25">
      <c r="A40" s="28"/>
    </row>
    <row r="41" spans="1:11" ht="14.25">
      <c r="A41" s="28"/>
    </row>
    <row r="42" spans="1:11" ht="14.25">
      <c r="A42" s="28"/>
    </row>
    <row r="43" spans="1:11" ht="14.25">
      <c r="A43" s="28"/>
    </row>
    <row r="44" spans="1:11" ht="14.25">
      <c r="A44" s="28"/>
    </row>
    <row r="45" spans="1:11" ht="14.25">
      <c r="A45" s="28"/>
    </row>
    <row r="46" spans="1:11" ht="14.25">
      <c r="A46" s="28"/>
    </row>
    <row r="47" spans="1:11" ht="14.25">
      <c r="A47" s="28"/>
    </row>
  </sheetData>
  <mergeCells count="34">
    <mergeCell ref="B5:B8"/>
    <mergeCell ref="E5:F5"/>
    <mergeCell ref="G5:K5"/>
    <mergeCell ref="E6:F9"/>
    <mergeCell ref="G6:K9"/>
    <mergeCell ref="B1:B2"/>
    <mergeCell ref="E1:E2"/>
    <mergeCell ref="G1:G2"/>
    <mergeCell ref="I1:I2"/>
    <mergeCell ref="I4:K4"/>
    <mergeCell ref="B11:C11"/>
    <mergeCell ref="E11:K11"/>
    <mergeCell ref="B12:C14"/>
    <mergeCell ref="E12:K12"/>
    <mergeCell ref="E13:K13"/>
    <mergeCell ref="E14:K14"/>
    <mergeCell ref="B15:C21"/>
    <mergeCell ref="E15:K15"/>
    <mergeCell ref="E16:K16"/>
    <mergeCell ref="E17:K17"/>
    <mergeCell ref="E18:K18"/>
    <mergeCell ref="E19:K19"/>
    <mergeCell ref="E20:K20"/>
    <mergeCell ref="E21:K21"/>
    <mergeCell ref="B30:G35"/>
    <mergeCell ref="H30:K35"/>
    <mergeCell ref="B22:C24"/>
    <mergeCell ref="E22:K22"/>
    <mergeCell ref="E23:K23"/>
    <mergeCell ref="E24:K24"/>
    <mergeCell ref="B25:C27"/>
    <mergeCell ref="E25:K25"/>
    <mergeCell ref="E26:K26"/>
    <mergeCell ref="E27:K27"/>
  </mergeCells>
  <phoneticPr fontId="1"/>
  <hyperlinks>
    <hyperlink ref="I4:K4" location="データ一覧表!A32" tooltip="ﾃﾞｰﾀ一覧表のシートへ戻る" display="ユニット番号　22S001L11"/>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00CC"/>
  </sheetPr>
  <dimension ref="A1:K47"/>
  <sheetViews>
    <sheetView workbookViewId="0">
      <selection activeCell="I4" sqref="I4:K4"/>
    </sheetView>
  </sheetViews>
  <sheetFormatPr defaultRowHeight="13.5"/>
  <cols>
    <col min="1" max="1" width="10.625" style="1" customWidth="1"/>
    <col min="2" max="2" width="12.625" style="2" customWidth="1"/>
    <col min="3" max="3" width="3.625" style="2" customWidth="1"/>
    <col min="4" max="4" width="3.625" style="105" customWidth="1"/>
    <col min="5" max="5" width="12.625" style="2" customWidth="1"/>
    <col min="6" max="6" width="2.625" style="2" customWidth="1"/>
    <col min="7" max="7" width="12.625" style="2" customWidth="1"/>
    <col min="8" max="8" width="2.625" style="2" customWidth="1"/>
    <col min="9" max="11" width="12.625" style="2" customWidth="1"/>
    <col min="12" max="258" width="9" style="2"/>
    <col min="259" max="259" width="12.625" style="2" customWidth="1"/>
    <col min="260" max="260" width="2.625" style="2" customWidth="1"/>
    <col min="261" max="261" width="12.625" style="2" customWidth="1"/>
    <col min="262" max="262" width="2.625" style="2" customWidth="1"/>
    <col min="263" max="263" width="12.625" style="2" customWidth="1"/>
    <col min="264" max="264" width="2.625" style="2" customWidth="1"/>
    <col min="265" max="267" width="12.625" style="2" customWidth="1"/>
    <col min="268" max="514" width="9" style="2"/>
    <col min="515" max="515" width="12.625" style="2" customWidth="1"/>
    <col min="516" max="516" width="2.625" style="2" customWidth="1"/>
    <col min="517" max="517" width="12.625" style="2" customWidth="1"/>
    <col min="518" max="518" width="2.625" style="2" customWidth="1"/>
    <col min="519" max="519" width="12.625" style="2" customWidth="1"/>
    <col min="520" max="520" width="2.625" style="2" customWidth="1"/>
    <col min="521" max="523" width="12.625" style="2" customWidth="1"/>
    <col min="524" max="770" width="9" style="2"/>
    <col min="771" max="771" width="12.625" style="2" customWidth="1"/>
    <col min="772" max="772" width="2.625" style="2" customWidth="1"/>
    <col min="773" max="773" width="12.625" style="2" customWidth="1"/>
    <col min="774" max="774" width="2.625" style="2" customWidth="1"/>
    <col min="775" max="775" width="12.625" style="2" customWidth="1"/>
    <col min="776" max="776" width="2.625" style="2" customWidth="1"/>
    <col min="777" max="779" width="12.625" style="2" customWidth="1"/>
    <col min="780" max="1026" width="9" style="2"/>
    <col min="1027" max="1027" width="12.625" style="2" customWidth="1"/>
    <col min="1028" max="1028" width="2.625" style="2" customWidth="1"/>
    <col min="1029" max="1029" width="12.625" style="2" customWidth="1"/>
    <col min="1030" max="1030" width="2.625" style="2" customWidth="1"/>
    <col min="1031" max="1031" width="12.625" style="2" customWidth="1"/>
    <col min="1032" max="1032" width="2.625" style="2" customWidth="1"/>
    <col min="1033" max="1035" width="12.625" style="2" customWidth="1"/>
    <col min="1036" max="1282" width="9" style="2"/>
    <col min="1283" max="1283" width="12.625" style="2" customWidth="1"/>
    <col min="1284" max="1284" width="2.625" style="2" customWidth="1"/>
    <col min="1285" max="1285" width="12.625" style="2" customWidth="1"/>
    <col min="1286" max="1286" width="2.625" style="2" customWidth="1"/>
    <col min="1287" max="1287" width="12.625" style="2" customWidth="1"/>
    <col min="1288" max="1288" width="2.625" style="2" customWidth="1"/>
    <col min="1289" max="1291" width="12.625" style="2" customWidth="1"/>
    <col min="1292" max="1538" width="9" style="2"/>
    <col min="1539" max="1539" width="12.625" style="2" customWidth="1"/>
    <col min="1540" max="1540" width="2.625" style="2" customWidth="1"/>
    <col min="1541" max="1541" width="12.625" style="2" customWidth="1"/>
    <col min="1542" max="1542" width="2.625" style="2" customWidth="1"/>
    <col min="1543" max="1543" width="12.625" style="2" customWidth="1"/>
    <col min="1544" max="1544" width="2.625" style="2" customWidth="1"/>
    <col min="1545" max="1547" width="12.625" style="2" customWidth="1"/>
    <col min="1548" max="1794" width="9" style="2"/>
    <col min="1795" max="1795" width="12.625" style="2" customWidth="1"/>
    <col min="1796" max="1796" width="2.625" style="2" customWidth="1"/>
    <col min="1797" max="1797" width="12.625" style="2" customWidth="1"/>
    <col min="1798" max="1798" width="2.625" style="2" customWidth="1"/>
    <col min="1799" max="1799" width="12.625" style="2" customWidth="1"/>
    <col min="1800" max="1800" width="2.625" style="2" customWidth="1"/>
    <col min="1801" max="1803" width="12.625" style="2" customWidth="1"/>
    <col min="1804" max="2050" width="9" style="2"/>
    <col min="2051" max="2051" width="12.625" style="2" customWidth="1"/>
    <col min="2052" max="2052" width="2.625" style="2" customWidth="1"/>
    <col min="2053" max="2053" width="12.625" style="2" customWidth="1"/>
    <col min="2054" max="2054" width="2.625" style="2" customWidth="1"/>
    <col min="2055" max="2055" width="12.625" style="2" customWidth="1"/>
    <col min="2056" max="2056" width="2.625" style="2" customWidth="1"/>
    <col min="2057" max="2059" width="12.625" style="2" customWidth="1"/>
    <col min="2060" max="2306" width="9" style="2"/>
    <col min="2307" max="2307" width="12.625" style="2" customWidth="1"/>
    <col min="2308" max="2308" width="2.625" style="2" customWidth="1"/>
    <col min="2309" max="2309" width="12.625" style="2" customWidth="1"/>
    <col min="2310" max="2310" width="2.625" style="2" customWidth="1"/>
    <col min="2311" max="2311" width="12.625" style="2" customWidth="1"/>
    <col min="2312" max="2312" width="2.625" style="2" customWidth="1"/>
    <col min="2313" max="2315" width="12.625" style="2" customWidth="1"/>
    <col min="2316" max="2562" width="9" style="2"/>
    <col min="2563" max="2563" width="12.625" style="2" customWidth="1"/>
    <col min="2564" max="2564" width="2.625" style="2" customWidth="1"/>
    <col min="2565" max="2565" width="12.625" style="2" customWidth="1"/>
    <col min="2566" max="2566" width="2.625" style="2" customWidth="1"/>
    <col min="2567" max="2567" width="12.625" style="2" customWidth="1"/>
    <col min="2568" max="2568" width="2.625" style="2" customWidth="1"/>
    <col min="2569" max="2571" width="12.625" style="2" customWidth="1"/>
    <col min="2572" max="2818" width="9" style="2"/>
    <col min="2819" max="2819" width="12.625" style="2" customWidth="1"/>
    <col min="2820" max="2820" width="2.625" style="2" customWidth="1"/>
    <col min="2821" max="2821" width="12.625" style="2" customWidth="1"/>
    <col min="2822" max="2822" width="2.625" style="2" customWidth="1"/>
    <col min="2823" max="2823" width="12.625" style="2" customWidth="1"/>
    <col min="2824" max="2824" width="2.625" style="2" customWidth="1"/>
    <col min="2825" max="2827" width="12.625" style="2" customWidth="1"/>
    <col min="2828" max="3074" width="9" style="2"/>
    <col min="3075" max="3075" width="12.625" style="2" customWidth="1"/>
    <col min="3076" max="3076" width="2.625" style="2" customWidth="1"/>
    <col min="3077" max="3077" width="12.625" style="2" customWidth="1"/>
    <col min="3078" max="3078" width="2.625" style="2" customWidth="1"/>
    <col min="3079" max="3079" width="12.625" style="2" customWidth="1"/>
    <col min="3080" max="3080" width="2.625" style="2" customWidth="1"/>
    <col min="3081" max="3083" width="12.625" style="2" customWidth="1"/>
    <col min="3084" max="3330" width="9" style="2"/>
    <col min="3331" max="3331" width="12.625" style="2" customWidth="1"/>
    <col min="3332" max="3332" width="2.625" style="2" customWidth="1"/>
    <col min="3333" max="3333" width="12.625" style="2" customWidth="1"/>
    <col min="3334" max="3334" width="2.625" style="2" customWidth="1"/>
    <col min="3335" max="3335" width="12.625" style="2" customWidth="1"/>
    <col min="3336" max="3336" width="2.625" style="2" customWidth="1"/>
    <col min="3337" max="3339" width="12.625" style="2" customWidth="1"/>
    <col min="3340" max="3586" width="9" style="2"/>
    <col min="3587" max="3587" width="12.625" style="2" customWidth="1"/>
    <col min="3588" max="3588" width="2.625" style="2" customWidth="1"/>
    <col min="3589" max="3589" width="12.625" style="2" customWidth="1"/>
    <col min="3590" max="3590" width="2.625" style="2" customWidth="1"/>
    <col min="3591" max="3591" width="12.625" style="2" customWidth="1"/>
    <col min="3592" max="3592" width="2.625" style="2" customWidth="1"/>
    <col min="3593" max="3595" width="12.625" style="2" customWidth="1"/>
    <col min="3596" max="3842" width="9" style="2"/>
    <col min="3843" max="3843" width="12.625" style="2" customWidth="1"/>
    <col min="3844" max="3844" width="2.625" style="2" customWidth="1"/>
    <col min="3845" max="3845" width="12.625" style="2" customWidth="1"/>
    <col min="3846" max="3846" width="2.625" style="2" customWidth="1"/>
    <col min="3847" max="3847" width="12.625" style="2" customWidth="1"/>
    <col min="3848" max="3848" width="2.625" style="2" customWidth="1"/>
    <col min="3849" max="3851" width="12.625" style="2" customWidth="1"/>
    <col min="3852" max="4098" width="9" style="2"/>
    <col min="4099" max="4099" width="12.625" style="2" customWidth="1"/>
    <col min="4100" max="4100" width="2.625" style="2" customWidth="1"/>
    <col min="4101" max="4101" width="12.625" style="2" customWidth="1"/>
    <col min="4102" max="4102" width="2.625" style="2" customWidth="1"/>
    <col min="4103" max="4103" width="12.625" style="2" customWidth="1"/>
    <col min="4104" max="4104" width="2.625" style="2" customWidth="1"/>
    <col min="4105" max="4107" width="12.625" style="2" customWidth="1"/>
    <col min="4108" max="4354" width="9" style="2"/>
    <col min="4355" max="4355" width="12.625" style="2" customWidth="1"/>
    <col min="4356" max="4356" width="2.625" style="2" customWidth="1"/>
    <col min="4357" max="4357" width="12.625" style="2" customWidth="1"/>
    <col min="4358" max="4358" width="2.625" style="2" customWidth="1"/>
    <col min="4359" max="4359" width="12.625" style="2" customWidth="1"/>
    <col min="4360" max="4360" width="2.625" style="2" customWidth="1"/>
    <col min="4361" max="4363" width="12.625" style="2" customWidth="1"/>
    <col min="4364" max="4610" width="9" style="2"/>
    <col min="4611" max="4611" width="12.625" style="2" customWidth="1"/>
    <col min="4612" max="4612" width="2.625" style="2" customWidth="1"/>
    <col min="4613" max="4613" width="12.625" style="2" customWidth="1"/>
    <col min="4614" max="4614" width="2.625" style="2" customWidth="1"/>
    <col min="4615" max="4615" width="12.625" style="2" customWidth="1"/>
    <col min="4616" max="4616" width="2.625" style="2" customWidth="1"/>
    <col min="4617" max="4619" width="12.625" style="2" customWidth="1"/>
    <col min="4620" max="4866" width="9" style="2"/>
    <col min="4867" max="4867" width="12.625" style="2" customWidth="1"/>
    <col min="4868" max="4868" width="2.625" style="2" customWidth="1"/>
    <col min="4869" max="4869" width="12.625" style="2" customWidth="1"/>
    <col min="4870" max="4870" width="2.625" style="2" customWidth="1"/>
    <col min="4871" max="4871" width="12.625" style="2" customWidth="1"/>
    <col min="4872" max="4872" width="2.625" style="2" customWidth="1"/>
    <col min="4873" max="4875" width="12.625" style="2" customWidth="1"/>
    <col min="4876" max="5122" width="9" style="2"/>
    <col min="5123" max="5123" width="12.625" style="2" customWidth="1"/>
    <col min="5124" max="5124" width="2.625" style="2" customWidth="1"/>
    <col min="5125" max="5125" width="12.625" style="2" customWidth="1"/>
    <col min="5126" max="5126" width="2.625" style="2" customWidth="1"/>
    <col min="5127" max="5127" width="12.625" style="2" customWidth="1"/>
    <col min="5128" max="5128" width="2.625" style="2" customWidth="1"/>
    <col min="5129" max="5131" width="12.625" style="2" customWidth="1"/>
    <col min="5132" max="5378" width="9" style="2"/>
    <col min="5379" max="5379" width="12.625" style="2" customWidth="1"/>
    <col min="5380" max="5380" width="2.625" style="2" customWidth="1"/>
    <col min="5381" max="5381" width="12.625" style="2" customWidth="1"/>
    <col min="5382" max="5382" width="2.625" style="2" customWidth="1"/>
    <col min="5383" max="5383" width="12.625" style="2" customWidth="1"/>
    <col min="5384" max="5384" width="2.625" style="2" customWidth="1"/>
    <col min="5385" max="5387" width="12.625" style="2" customWidth="1"/>
    <col min="5388" max="5634" width="9" style="2"/>
    <col min="5635" max="5635" width="12.625" style="2" customWidth="1"/>
    <col min="5636" max="5636" width="2.625" style="2" customWidth="1"/>
    <col min="5637" max="5637" width="12.625" style="2" customWidth="1"/>
    <col min="5638" max="5638" width="2.625" style="2" customWidth="1"/>
    <col min="5639" max="5639" width="12.625" style="2" customWidth="1"/>
    <col min="5640" max="5640" width="2.625" style="2" customWidth="1"/>
    <col min="5641" max="5643" width="12.625" style="2" customWidth="1"/>
    <col min="5644" max="5890" width="9" style="2"/>
    <col min="5891" max="5891" width="12.625" style="2" customWidth="1"/>
    <col min="5892" max="5892" width="2.625" style="2" customWidth="1"/>
    <col min="5893" max="5893" width="12.625" style="2" customWidth="1"/>
    <col min="5894" max="5894" width="2.625" style="2" customWidth="1"/>
    <col min="5895" max="5895" width="12.625" style="2" customWidth="1"/>
    <col min="5896" max="5896" width="2.625" style="2" customWidth="1"/>
    <col min="5897" max="5899" width="12.625" style="2" customWidth="1"/>
    <col min="5900" max="6146" width="9" style="2"/>
    <col min="6147" max="6147" width="12.625" style="2" customWidth="1"/>
    <col min="6148" max="6148" width="2.625" style="2" customWidth="1"/>
    <col min="6149" max="6149" width="12.625" style="2" customWidth="1"/>
    <col min="6150" max="6150" width="2.625" style="2" customWidth="1"/>
    <col min="6151" max="6151" width="12.625" style="2" customWidth="1"/>
    <col min="6152" max="6152" width="2.625" style="2" customWidth="1"/>
    <col min="6153" max="6155" width="12.625" style="2" customWidth="1"/>
    <col min="6156" max="6402" width="9" style="2"/>
    <col min="6403" max="6403" width="12.625" style="2" customWidth="1"/>
    <col min="6404" max="6404" width="2.625" style="2" customWidth="1"/>
    <col min="6405" max="6405" width="12.625" style="2" customWidth="1"/>
    <col min="6406" max="6406" width="2.625" style="2" customWidth="1"/>
    <col min="6407" max="6407" width="12.625" style="2" customWidth="1"/>
    <col min="6408" max="6408" width="2.625" style="2" customWidth="1"/>
    <col min="6409" max="6411" width="12.625" style="2" customWidth="1"/>
    <col min="6412" max="6658" width="9" style="2"/>
    <col min="6659" max="6659" width="12.625" style="2" customWidth="1"/>
    <col min="6660" max="6660" width="2.625" style="2" customWidth="1"/>
    <col min="6661" max="6661" width="12.625" style="2" customWidth="1"/>
    <col min="6662" max="6662" width="2.625" style="2" customWidth="1"/>
    <col min="6663" max="6663" width="12.625" style="2" customWidth="1"/>
    <col min="6664" max="6664" width="2.625" style="2" customWidth="1"/>
    <col min="6665" max="6667" width="12.625" style="2" customWidth="1"/>
    <col min="6668" max="6914" width="9" style="2"/>
    <col min="6915" max="6915" width="12.625" style="2" customWidth="1"/>
    <col min="6916" max="6916" width="2.625" style="2" customWidth="1"/>
    <col min="6917" max="6917" width="12.625" style="2" customWidth="1"/>
    <col min="6918" max="6918" width="2.625" style="2" customWidth="1"/>
    <col min="6919" max="6919" width="12.625" style="2" customWidth="1"/>
    <col min="6920" max="6920" width="2.625" style="2" customWidth="1"/>
    <col min="6921" max="6923" width="12.625" style="2" customWidth="1"/>
    <col min="6924" max="7170" width="9" style="2"/>
    <col min="7171" max="7171" width="12.625" style="2" customWidth="1"/>
    <col min="7172" max="7172" width="2.625" style="2" customWidth="1"/>
    <col min="7173" max="7173" width="12.625" style="2" customWidth="1"/>
    <col min="7174" max="7174" width="2.625" style="2" customWidth="1"/>
    <col min="7175" max="7175" width="12.625" style="2" customWidth="1"/>
    <col min="7176" max="7176" width="2.625" style="2" customWidth="1"/>
    <col min="7177" max="7179" width="12.625" style="2" customWidth="1"/>
    <col min="7180" max="7426" width="9" style="2"/>
    <col min="7427" max="7427" width="12.625" style="2" customWidth="1"/>
    <col min="7428" max="7428" width="2.625" style="2" customWidth="1"/>
    <col min="7429" max="7429" width="12.625" style="2" customWidth="1"/>
    <col min="7430" max="7430" width="2.625" style="2" customWidth="1"/>
    <col min="7431" max="7431" width="12.625" style="2" customWidth="1"/>
    <col min="7432" max="7432" width="2.625" style="2" customWidth="1"/>
    <col min="7433" max="7435" width="12.625" style="2" customWidth="1"/>
    <col min="7436" max="7682" width="9" style="2"/>
    <col min="7683" max="7683" width="12.625" style="2" customWidth="1"/>
    <col min="7684" max="7684" width="2.625" style="2" customWidth="1"/>
    <col min="7685" max="7685" width="12.625" style="2" customWidth="1"/>
    <col min="7686" max="7686" width="2.625" style="2" customWidth="1"/>
    <col min="7687" max="7687" width="12.625" style="2" customWidth="1"/>
    <col min="7688" max="7688" width="2.625" style="2" customWidth="1"/>
    <col min="7689" max="7691" width="12.625" style="2" customWidth="1"/>
    <col min="7692" max="7938" width="9" style="2"/>
    <col min="7939" max="7939" width="12.625" style="2" customWidth="1"/>
    <col min="7940" max="7940" width="2.625" style="2" customWidth="1"/>
    <col min="7941" max="7941" width="12.625" style="2" customWidth="1"/>
    <col min="7942" max="7942" width="2.625" style="2" customWidth="1"/>
    <col min="7943" max="7943" width="12.625" style="2" customWidth="1"/>
    <col min="7944" max="7944" width="2.625" style="2" customWidth="1"/>
    <col min="7945" max="7947" width="12.625" style="2" customWidth="1"/>
    <col min="7948" max="8194" width="9" style="2"/>
    <col min="8195" max="8195" width="12.625" style="2" customWidth="1"/>
    <col min="8196" max="8196" width="2.625" style="2" customWidth="1"/>
    <col min="8197" max="8197" width="12.625" style="2" customWidth="1"/>
    <col min="8198" max="8198" width="2.625" style="2" customWidth="1"/>
    <col min="8199" max="8199" width="12.625" style="2" customWidth="1"/>
    <col min="8200" max="8200" width="2.625" style="2" customWidth="1"/>
    <col min="8201" max="8203" width="12.625" style="2" customWidth="1"/>
    <col min="8204" max="8450" width="9" style="2"/>
    <col min="8451" max="8451" width="12.625" style="2" customWidth="1"/>
    <col min="8452" max="8452" width="2.625" style="2" customWidth="1"/>
    <col min="8453" max="8453" width="12.625" style="2" customWidth="1"/>
    <col min="8454" max="8454" width="2.625" style="2" customWidth="1"/>
    <col min="8455" max="8455" width="12.625" style="2" customWidth="1"/>
    <col min="8456" max="8456" width="2.625" style="2" customWidth="1"/>
    <col min="8457" max="8459" width="12.625" style="2" customWidth="1"/>
    <col min="8460" max="8706" width="9" style="2"/>
    <col min="8707" max="8707" width="12.625" style="2" customWidth="1"/>
    <col min="8708" max="8708" width="2.625" style="2" customWidth="1"/>
    <col min="8709" max="8709" width="12.625" style="2" customWidth="1"/>
    <col min="8710" max="8710" width="2.625" style="2" customWidth="1"/>
    <col min="8711" max="8711" width="12.625" style="2" customWidth="1"/>
    <col min="8712" max="8712" width="2.625" style="2" customWidth="1"/>
    <col min="8713" max="8715" width="12.625" style="2" customWidth="1"/>
    <col min="8716" max="8962" width="9" style="2"/>
    <col min="8963" max="8963" width="12.625" style="2" customWidth="1"/>
    <col min="8964" max="8964" width="2.625" style="2" customWidth="1"/>
    <col min="8965" max="8965" width="12.625" style="2" customWidth="1"/>
    <col min="8966" max="8966" width="2.625" style="2" customWidth="1"/>
    <col min="8967" max="8967" width="12.625" style="2" customWidth="1"/>
    <col min="8968" max="8968" width="2.625" style="2" customWidth="1"/>
    <col min="8969" max="8971" width="12.625" style="2" customWidth="1"/>
    <col min="8972" max="9218" width="9" style="2"/>
    <col min="9219" max="9219" width="12.625" style="2" customWidth="1"/>
    <col min="9220" max="9220" width="2.625" style="2" customWidth="1"/>
    <col min="9221" max="9221" width="12.625" style="2" customWidth="1"/>
    <col min="9222" max="9222" width="2.625" style="2" customWidth="1"/>
    <col min="9223" max="9223" width="12.625" style="2" customWidth="1"/>
    <col min="9224" max="9224" width="2.625" style="2" customWidth="1"/>
    <col min="9225" max="9227" width="12.625" style="2" customWidth="1"/>
    <col min="9228" max="9474" width="9" style="2"/>
    <col min="9475" max="9475" width="12.625" style="2" customWidth="1"/>
    <col min="9476" max="9476" width="2.625" style="2" customWidth="1"/>
    <col min="9477" max="9477" width="12.625" style="2" customWidth="1"/>
    <col min="9478" max="9478" width="2.625" style="2" customWidth="1"/>
    <col min="9479" max="9479" width="12.625" style="2" customWidth="1"/>
    <col min="9480" max="9480" width="2.625" style="2" customWidth="1"/>
    <col min="9481" max="9483" width="12.625" style="2" customWidth="1"/>
    <col min="9484" max="9730" width="9" style="2"/>
    <col min="9731" max="9731" width="12.625" style="2" customWidth="1"/>
    <col min="9732" max="9732" width="2.625" style="2" customWidth="1"/>
    <col min="9733" max="9733" width="12.625" style="2" customWidth="1"/>
    <col min="9734" max="9734" width="2.625" style="2" customWidth="1"/>
    <col min="9735" max="9735" width="12.625" style="2" customWidth="1"/>
    <col min="9736" max="9736" width="2.625" style="2" customWidth="1"/>
    <col min="9737" max="9739" width="12.625" style="2" customWidth="1"/>
    <col min="9740" max="9986" width="9" style="2"/>
    <col min="9987" max="9987" width="12.625" style="2" customWidth="1"/>
    <col min="9988" max="9988" width="2.625" style="2" customWidth="1"/>
    <col min="9989" max="9989" width="12.625" style="2" customWidth="1"/>
    <col min="9990" max="9990" width="2.625" style="2" customWidth="1"/>
    <col min="9991" max="9991" width="12.625" style="2" customWidth="1"/>
    <col min="9992" max="9992" width="2.625" style="2" customWidth="1"/>
    <col min="9993" max="9995" width="12.625" style="2" customWidth="1"/>
    <col min="9996" max="10242" width="9" style="2"/>
    <col min="10243" max="10243" width="12.625" style="2" customWidth="1"/>
    <col min="10244" max="10244" width="2.625" style="2" customWidth="1"/>
    <col min="10245" max="10245" width="12.625" style="2" customWidth="1"/>
    <col min="10246" max="10246" width="2.625" style="2" customWidth="1"/>
    <col min="10247" max="10247" width="12.625" style="2" customWidth="1"/>
    <col min="10248" max="10248" width="2.625" style="2" customWidth="1"/>
    <col min="10249" max="10251" width="12.625" style="2" customWidth="1"/>
    <col min="10252" max="10498" width="9" style="2"/>
    <col min="10499" max="10499" width="12.625" style="2" customWidth="1"/>
    <col min="10500" max="10500" width="2.625" style="2" customWidth="1"/>
    <col min="10501" max="10501" width="12.625" style="2" customWidth="1"/>
    <col min="10502" max="10502" width="2.625" style="2" customWidth="1"/>
    <col min="10503" max="10503" width="12.625" style="2" customWidth="1"/>
    <col min="10504" max="10504" width="2.625" style="2" customWidth="1"/>
    <col min="10505" max="10507" width="12.625" style="2" customWidth="1"/>
    <col min="10508" max="10754" width="9" style="2"/>
    <col min="10755" max="10755" width="12.625" style="2" customWidth="1"/>
    <col min="10756" max="10756" width="2.625" style="2" customWidth="1"/>
    <col min="10757" max="10757" width="12.625" style="2" customWidth="1"/>
    <col min="10758" max="10758" width="2.625" style="2" customWidth="1"/>
    <col min="10759" max="10759" width="12.625" style="2" customWidth="1"/>
    <col min="10760" max="10760" width="2.625" style="2" customWidth="1"/>
    <col min="10761" max="10763" width="12.625" style="2" customWidth="1"/>
    <col min="10764" max="11010" width="9" style="2"/>
    <col min="11011" max="11011" width="12.625" style="2" customWidth="1"/>
    <col min="11012" max="11012" width="2.625" style="2" customWidth="1"/>
    <col min="11013" max="11013" width="12.625" style="2" customWidth="1"/>
    <col min="11014" max="11014" width="2.625" style="2" customWidth="1"/>
    <col min="11015" max="11015" width="12.625" style="2" customWidth="1"/>
    <col min="11016" max="11016" width="2.625" style="2" customWidth="1"/>
    <col min="11017" max="11019" width="12.625" style="2" customWidth="1"/>
    <col min="11020" max="11266" width="9" style="2"/>
    <col min="11267" max="11267" width="12.625" style="2" customWidth="1"/>
    <col min="11268" max="11268" width="2.625" style="2" customWidth="1"/>
    <col min="11269" max="11269" width="12.625" style="2" customWidth="1"/>
    <col min="11270" max="11270" width="2.625" style="2" customWidth="1"/>
    <col min="11271" max="11271" width="12.625" style="2" customWidth="1"/>
    <col min="11272" max="11272" width="2.625" style="2" customWidth="1"/>
    <col min="11273" max="11275" width="12.625" style="2" customWidth="1"/>
    <col min="11276" max="11522" width="9" style="2"/>
    <col min="11523" max="11523" width="12.625" style="2" customWidth="1"/>
    <col min="11524" max="11524" width="2.625" style="2" customWidth="1"/>
    <col min="11525" max="11525" width="12.625" style="2" customWidth="1"/>
    <col min="11526" max="11526" width="2.625" style="2" customWidth="1"/>
    <col min="11527" max="11527" width="12.625" style="2" customWidth="1"/>
    <col min="11528" max="11528" width="2.625" style="2" customWidth="1"/>
    <col min="11529" max="11531" width="12.625" style="2" customWidth="1"/>
    <col min="11532" max="11778" width="9" style="2"/>
    <col min="11779" max="11779" width="12.625" style="2" customWidth="1"/>
    <col min="11780" max="11780" width="2.625" style="2" customWidth="1"/>
    <col min="11781" max="11781" width="12.625" style="2" customWidth="1"/>
    <col min="11782" max="11782" width="2.625" style="2" customWidth="1"/>
    <col min="11783" max="11783" width="12.625" style="2" customWidth="1"/>
    <col min="11784" max="11784" width="2.625" style="2" customWidth="1"/>
    <col min="11785" max="11787" width="12.625" style="2" customWidth="1"/>
    <col min="11788" max="12034" width="9" style="2"/>
    <col min="12035" max="12035" width="12.625" style="2" customWidth="1"/>
    <col min="12036" max="12036" width="2.625" style="2" customWidth="1"/>
    <col min="12037" max="12037" width="12.625" style="2" customWidth="1"/>
    <col min="12038" max="12038" width="2.625" style="2" customWidth="1"/>
    <col min="12039" max="12039" width="12.625" style="2" customWidth="1"/>
    <col min="12040" max="12040" width="2.625" style="2" customWidth="1"/>
    <col min="12041" max="12043" width="12.625" style="2" customWidth="1"/>
    <col min="12044" max="12290" width="9" style="2"/>
    <col min="12291" max="12291" width="12.625" style="2" customWidth="1"/>
    <col min="12292" max="12292" width="2.625" style="2" customWidth="1"/>
    <col min="12293" max="12293" width="12.625" style="2" customWidth="1"/>
    <col min="12294" max="12294" width="2.625" style="2" customWidth="1"/>
    <col min="12295" max="12295" width="12.625" style="2" customWidth="1"/>
    <col min="12296" max="12296" width="2.625" style="2" customWidth="1"/>
    <col min="12297" max="12299" width="12.625" style="2" customWidth="1"/>
    <col min="12300" max="12546" width="9" style="2"/>
    <col min="12547" max="12547" width="12.625" style="2" customWidth="1"/>
    <col min="12548" max="12548" width="2.625" style="2" customWidth="1"/>
    <col min="12549" max="12549" width="12.625" style="2" customWidth="1"/>
    <col min="12550" max="12550" width="2.625" style="2" customWidth="1"/>
    <col min="12551" max="12551" width="12.625" style="2" customWidth="1"/>
    <col min="12552" max="12552" width="2.625" style="2" customWidth="1"/>
    <col min="12553" max="12555" width="12.625" style="2" customWidth="1"/>
    <col min="12556" max="12802" width="9" style="2"/>
    <col min="12803" max="12803" width="12.625" style="2" customWidth="1"/>
    <col min="12804" max="12804" width="2.625" style="2" customWidth="1"/>
    <col min="12805" max="12805" width="12.625" style="2" customWidth="1"/>
    <col min="12806" max="12806" width="2.625" style="2" customWidth="1"/>
    <col min="12807" max="12807" width="12.625" style="2" customWidth="1"/>
    <col min="12808" max="12808" width="2.625" style="2" customWidth="1"/>
    <col min="12809" max="12811" width="12.625" style="2" customWidth="1"/>
    <col min="12812" max="13058" width="9" style="2"/>
    <col min="13059" max="13059" width="12.625" style="2" customWidth="1"/>
    <col min="13060" max="13060" width="2.625" style="2" customWidth="1"/>
    <col min="13061" max="13061" width="12.625" style="2" customWidth="1"/>
    <col min="13062" max="13062" width="2.625" style="2" customWidth="1"/>
    <col min="13063" max="13063" width="12.625" style="2" customWidth="1"/>
    <col min="13064" max="13064" width="2.625" style="2" customWidth="1"/>
    <col min="13065" max="13067" width="12.625" style="2" customWidth="1"/>
    <col min="13068" max="13314" width="9" style="2"/>
    <col min="13315" max="13315" width="12.625" style="2" customWidth="1"/>
    <col min="13316" max="13316" width="2.625" style="2" customWidth="1"/>
    <col min="13317" max="13317" width="12.625" style="2" customWidth="1"/>
    <col min="13318" max="13318" width="2.625" style="2" customWidth="1"/>
    <col min="13319" max="13319" width="12.625" style="2" customWidth="1"/>
    <col min="13320" max="13320" width="2.625" style="2" customWidth="1"/>
    <col min="13321" max="13323" width="12.625" style="2" customWidth="1"/>
    <col min="13324" max="13570" width="9" style="2"/>
    <col min="13571" max="13571" width="12.625" style="2" customWidth="1"/>
    <col min="13572" max="13572" width="2.625" style="2" customWidth="1"/>
    <col min="13573" max="13573" width="12.625" style="2" customWidth="1"/>
    <col min="13574" max="13574" width="2.625" style="2" customWidth="1"/>
    <col min="13575" max="13575" width="12.625" style="2" customWidth="1"/>
    <col min="13576" max="13576" width="2.625" style="2" customWidth="1"/>
    <col min="13577" max="13579" width="12.625" style="2" customWidth="1"/>
    <col min="13580" max="13826" width="9" style="2"/>
    <col min="13827" max="13827" width="12.625" style="2" customWidth="1"/>
    <col min="13828" max="13828" width="2.625" style="2" customWidth="1"/>
    <col min="13829" max="13829" width="12.625" style="2" customWidth="1"/>
    <col min="13830" max="13830" width="2.625" style="2" customWidth="1"/>
    <col min="13831" max="13831" width="12.625" style="2" customWidth="1"/>
    <col min="13832" max="13832" width="2.625" style="2" customWidth="1"/>
    <col min="13833" max="13835" width="12.625" style="2" customWidth="1"/>
    <col min="13836" max="14082" width="9" style="2"/>
    <col min="14083" max="14083" width="12.625" style="2" customWidth="1"/>
    <col min="14084" max="14084" width="2.625" style="2" customWidth="1"/>
    <col min="14085" max="14085" width="12.625" style="2" customWidth="1"/>
    <col min="14086" max="14086" width="2.625" style="2" customWidth="1"/>
    <col min="14087" max="14087" width="12.625" style="2" customWidth="1"/>
    <col min="14088" max="14088" width="2.625" style="2" customWidth="1"/>
    <col min="14089" max="14091" width="12.625" style="2" customWidth="1"/>
    <col min="14092" max="14338" width="9" style="2"/>
    <col min="14339" max="14339" width="12.625" style="2" customWidth="1"/>
    <col min="14340" max="14340" width="2.625" style="2" customWidth="1"/>
    <col min="14341" max="14341" width="12.625" style="2" customWidth="1"/>
    <col min="14342" max="14342" width="2.625" style="2" customWidth="1"/>
    <col min="14343" max="14343" width="12.625" style="2" customWidth="1"/>
    <col min="14344" max="14344" width="2.625" style="2" customWidth="1"/>
    <col min="14345" max="14347" width="12.625" style="2" customWidth="1"/>
    <col min="14348" max="14594" width="9" style="2"/>
    <col min="14595" max="14595" width="12.625" style="2" customWidth="1"/>
    <col min="14596" max="14596" width="2.625" style="2" customWidth="1"/>
    <col min="14597" max="14597" width="12.625" style="2" customWidth="1"/>
    <col min="14598" max="14598" width="2.625" style="2" customWidth="1"/>
    <col min="14599" max="14599" width="12.625" style="2" customWidth="1"/>
    <col min="14600" max="14600" width="2.625" style="2" customWidth="1"/>
    <col min="14601" max="14603" width="12.625" style="2" customWidth="1"/>
    <col min="14604" max="14850" width="9" style="2"/>
    <col min="14851" max="14851" width="12.625" style="2" customWidth="1"/>
    <col min="14852" max="14852" width="2.625" style="2" customWidth="1"/>
    <col min="14853" max="14853" width="12.625" style="2" customWidth="1"/>
    <col min="14854" max="14854" width="2.625" style="2" customWidth="1"/>
    <col min="14855" max="14855" width="12.625" style="2" customWidth="1"/>
    <col min="14856" max="14856" width="2.625" style="2" customWidth="1"/>
    <col min="14857" max="14859" width="12.625" style="2" customWidth="1"/>
    <col min="14860" max="15106" width="9" style="2"/>
    <col min="15107" max="15107" width="12.625" style="2" customWidth="1"/>
    <col min="15108" max="15108" width="2.625" style="2" customWidth="1"/>
    <col min="15109" max="15109" width="12.625" style="2" customWidth="1"/>
    <col min="15110" max="15110" width="2.625" style="2" customWidth="1"/>
    <col min="15111" max="15111" width="12.625" style="2" customWidth="1"/>
    <col min="15112" max="15112" width="2.625" style="2" customWidth="1"/>
    <col min="15113" max="15115" width="12.625" style="2" customWidth="1"/>
    <col min="15116" max="15362" width="9" style="2"/>
    <col min="15363" max="15363" width="12.625" style="2" customWidth="1"/>
    <col min="15364" max="15364" width="2.625" style="2" customWidth="1"/>
    <col min="15365" max="15365" width="12.625" style="2" customWidth="1"/>
    <col min="15366" max="15366" width="2.625" style="2" customWidth="1"/>
    <col min="15367" max="15367" width="12.625" style="2" customWidth="1"/>
    <col min="15368" max="15368" width="2.625" style="2" customWidth="1"/>
    <col min="15369" max="15371" width="12.625" style="2" customWidth="1"/>
    <col min="15372" max="15618" width="9" style="2"/>
    <col min="15619" max="15619" width="12.625" style="2" customWidth="1"/>
    <col min="15620" max="15620" width="2.625" style="2" customWidth="1"/>
    <col min="15621" max="15621" width="12.625" style="2" customWidth="1"/>
    <col min="15622" max="15622" width="2.625" style="2" customWidth="1"/>
    <col min="15623" max="15623" width="12.625" style="2" customWidth="1"/>
    <col min="15624" max="15624" width="2.625" style="2" customWidth="1"/>
    <col min="15625" max="15627" width="12.625" style="2" customWidth="1"/>
    <col min="15628" max="15874" width="9" style="2"/>
    <col min="15875" max="15875" width="12.625" style="2" customWidth="1"/>
    <col min="15876" max="15876" width="2.625" style="2" customWidth="1"/>
    <col min="15877" max="15877" width="12.625" style="2" customWidth="1"/>
    <col min="15878" max="15878" width="2.625" style="2" customWidth="1"/>
    <col min="15879" max="15879" width="12.625" style="2" customWidth="1"/>
    <col min="15880" max="15880" width="2.625" style="2" customWidth="1"/>
    <col min="15881" max="15883" width="12.625" style="2" customWidth="1"/>
    <col min="15884" max="16130" width="9" style="2"/>
    <col min="16131" max="16131" width="12.625" style="2" customWidth="1"/>
    <col min="16132" max="16132" width="2.625" style="2" customWidth="1"/>
    <col min="16133" max="16133" width="12.625" style="2" customWidth="1"/>
    <col min="16134" max="16134" width="2.625" style="2" customWidth="1"/>
    <col min="16135" max="16135" width="12.625" style="2" customWidth="1"/>
    <col min="16136" max="16136" width="2.625" style="2" customWidth="1"/>
    <col min="16137" max="16139" width="12.625" style="2" customWidth="1"/>
    <col min="16140" max="16384" width="9" style="2"/>
  </cols>
  <sheetData>
    <row r="1" spans="1:11">
      <c r="B1" s="450" t="s">
        <v>360</v>
      </c>
      <c r="E1" s="452" t="s">
        <v>361</v>
      </c>
      <c r="F1" s="20"/>
      <c r="G1" s="569" t="s">
        <v>362</v>
      </c>
      <c r="H1" s="20"/>
      <c r="I1" s="454" t="s">
        <v>363</v>
      </c>
      <c r="J1" s="3"/>
      <c r="K1" s="4"/>
    </row>
    <row r="2" spans="1:11">
      <c r="B2" s="451"/>
      <c r="E2" s="453"/>
      <c r="F2" s="20"/>
      <c r="G2" s="453"/>
      <c r="H2" s="20"/>
      <c r="I2" s="454"/>
      <c r="J2" s="3"/>
      <c r="K2" s="6"/>
    </row>
    <row r="4" spans="1:11">
      <c r="E4" s="2" t="s">
        <v>389</v>
      </c>
      <c r="G4" s="2" t="s">
        <v>387</v>
      </c>
      <c r="I4" s="455" t="s">
        <v>364</v>
      </c>
      <c r="J4" s="455"/>
      <c r="K4" s="455"/>
    </row>
    <row r="5" spans="1:11" ht="24.75" customHeight="1">
      <c r="B5" s="415" t="s">
        <v>338</v>
      </c>
      <c r="E5" s="456" t="s">
        <v>5</v>
      </c>
      <c r="F5" s="457"/>
      <c r="G5" s="457" t="s">
        <v>365</v>
      </c>
      <c r="H5" s="457"/>
      <c r="I5" s="457"/>
      <c r="J5" s="457"/>
      <c r="K5" s="457"/>
    </row>
    <row r="6" spans="1:11" ht="13.5" customHeight="1">
      <c r="B6" s="416"/>
      <c r="E6" s="456" t="s">
        <v>6</v>
      </c>
      <c r="F6" s="457"/>
      <c r="G6" s="409" t="s">
        <v>366</v>
      </c>
      <c r="H6" s="576"/>
      <c r="I6" s="576"/>
      <c r="J6" s="576"/>
      <c r="K6" s="410"/>
    </row>
    <row r="7" spans="1:11">
      <c r="B7" s="416"/>
      <c r="E7" s="457"/>
      <c r="F7" s="457"/>
      <c r="G7" s="411"/>
      <c r="H7" s="577"/>
      <c r="I7" s="577"/>
      <c r="J7" s="577"/>
      <c r="K7" s="412"/>
    </row>
    <row r="8" spans="1:11">
      <c r="B8" s="417"/>
      <c r="E8" s="457"/>
      <c r="F8" s="457"/>
      <c r="G8" s="411"/>
      <c r="H8" s="577"/>
      <c r="I8" s="577"/>
      <c r="J8" s="577"/>
      <c r="K8" s="412"/>
    </row>
    <row r="9" spans="1:11">
      <c r="E9" s="457"/>
      <c r="F9" s="457"/>
      <c r="G9" s="413"/>
      <c r="H9" s="578"/>
      <c r="I9" s="578"/>
      <c r="J9" s="578"/>
      <c r="K9" s="414"/>
    </row>
    <row r="10" spans="1:11">
      <c r="A10" s="24" t="s">
        <v>393</v>
      </c>
    </row>
    <row r="11" spans="1:11">
      <c r="A11" s="25" t="s">
        <v>394</v>
      </c>
      <c r="B11" s="418" t="s">
        <v>7</v>
      </c>
      <c r="C11" s="418"/>
      <c r="D11" s="128" t="s">
        <v>395</v>
      </c>
      <c r="E11" s="418" t="s">
        <v>395</v>
      </c>
      <c r="F11" s="418"/>
      <c r="G11" s="418"/>
      <c r="H11" s="418"/>
      <c r="I11" s="418"/>
      <c r="J11" s="418"/>
      <c r="K11" s="418"/>
    </row>
    <row r="12" spans="1:11" ht="24" customHeight="1">
      <c r="A12" s="26"/>
      <c r="B12" s="498" t="s">
        <v>367</v>
      </c>
      <c r="C12" s="499"/>
      <c r="D12" s="118"/>
      <c r="E12" s="423" t="s">
        <v>368</v>
      </c>
      <c r="F12" s="423"/>
      <c r="G12" s="423"/>
      <c r="H12" s="423"/>
      <c r="I12" s="423"/>
      <c r="J12" s="423"/>
      <c r="K12" s="424"/>
    </row>
    <row r="13" spans="1:11" ht="33.75" customHeight="1">
      <c r="A13" s="26"/>
      <c r="B13" s="512"/>
      <c r="C13" s="501"/>
      <c r="D13" s="115"/>
      <c r="E13" s="425" t="s">
        <v>369</v>
      </c>
      <c r="F13" s="425"/>
      <c r="G13" s="425"/>
      <c r="H13" s="425"/>
      <c r="I13" s="425"/>
      <c r="J13" s="425"/>
      <c r="K13" s="466"/>
    </row>
    <row r="14" spans="1:11" ht="24" customHeight="1">
      <c r="A14" s="26"/>
      <c r="B14" s="512"/>
      <c r="C14" s="501"/>
      <c r="D14" s="115"/>
      <c r="E14" s="425" t="s">
        <v>370</v>
      </c>
      <c r="F14" s="425"/>
      <c r="G14" s="425"/>
      <c r="H14" s="425"/>
      <c r="I14" s="425"/>
      <c r="J14" s="425"/>
      <c r="K14" s="466"/>
    </row>
    <row r="15" spans="1:11" ht="26.25" customHeight="1">
      <c r="A15" s="26"/>
      <c r="B15" s="502"/>
      <c r="C15" s="503"/>
      <c r="D15" s="120"/>
      <c r="E15" s="504" t="s">
        <v>371</v>
      </c>
      <c r="F15" s="504"/>
      <c r="G15" s="504"/>
      <c r="H15" s="504"/>
      <c r="I15" s="504"/>
      <c r="J15" s="504"/>
      <c r="K15" s="521"/>
    </row>
    <row r="16" spans="1:11" ht="26.25" customHeight="1">
      <c r="A16" s="26"/>
      <c r="B16" s="570" t="s">
        <v>372</v>
      </c>
      <c r="C16" s="499"/>
      <c r="D16" s="118"/>
      <c r="E16" s="423" t="s">
        <v>373</v>
      </c>
      <c r="F16" s="423"/>
      <c r="G16" s="423"/>
      <c r="H16" s="423"/>
      <c r="I16" s="423"/>
      <c r="J16" s="423"/>
      <c r="K16" s="424"/>
    </row>
    <row r="17" spans="1:11" ht="33.75" customHeight="1">
      <c r="A17" s="26"/>
      <c r="B17" s="502"/>
      <c r="C17" s="503"/>
      <c r="D17" s="120"/>
      <c r="E17" s="504" t="s">
        <v>374</v>
      </c>
      <c r="F17" s="504"/>
      <c r="G17" s="504"/>
      <c r="H17" s="504"/>
      <c r="I17" s="504"/>
      <c r="J17" s="504"/>
      <c r="K17" s="521"/>
    </row>
    <row r="18" spans="1:11" ht="33" customHeight="1">
      <c r="A18" s="26"/>
      <c r="B18" s="571" t="s">
        <v>375</v>
      </c>
      <c r="C18" s="572"/>
      <c r="D18" s="118"/>
      <c r="E18" s="423" t="s">
        <v>376</v>
      </c>
      <c r="F18" s="480"/>
      <c r="G18" s="480"/>
      <c r="H18" s="480"/>
      <c r="I18" s="480"/>
      <c r="J18" s="480"/>
      <c r="K18" s="481"/>
    </row>
    <row r="19" spans="1:11" ht="34.5" customHeight="1">
      <c r="A19" s="26"/>
      <c r="B19" s="571"/>
      <c r="C19" s="572"/>
      <c r="D19" s="115"/>
      <c r="E19" s="425" t="s">
        <v>377</v>
      </c>
      <c r="F19" s="425"/>
      <c r="G19" s="425"/>
      <c r="H19" s="425"/>
      <c r="I19" s="425"/>
      <c r="J19" s="425"/>
      <c r="K19" s="466"/>
    </row>
    <row r="20" spans="1:11" ht="33.75" customHeight="1">
      <c r="A20" s="26"/>
      <c r="B20" s="571"/>
      <c r="C20" s="572"/>
      <c r="D20" s="115"/>
      <c r="E20" s="425" t="s">
        <v>378</v>
      </c>
      <c r="F20" s="425"/>
      <c r="G20" s="425"/>
      <c r="H20" s="425"/>
      <c r="I20" s="425"/>
      <c r="J20" s="425"/>
      <c r="K20" s="466"/>
    </row>
    <row r="21" spans="1:11" ht="22.5" customHeight="1">
      <c r="A21" s="26"/>
      <c r="B21" s="573"/>
      <c r="C21" s="572"/>
      <c r="D21" s="115"/>
      <c r="E21" s="425" t="s">
        <v>379</v>
      </c>
      <c r="F21" s="425"/>
      <c r="G21" s="425"/>
      <c r="H21" s="425"/>
      <c r="I21" s="425"/>
      <c r="J21" s="425"/>
      <c r="K21" s="466"/>
    </row>
    <row r="22" spans="1:11" ht="22.5" customHeight="1">
      <c r="A22" s="26"/>
      <c r="B22" s="574"/>
      <c r="C22" s="575"/>
      <c r="D22" s="121"/>
      <c r="E22" s="425" t="s">
        <v>380</v>
      </c>
      <c r="F22" s="425"/>
      <c r="G22" s="425"/>
      <c r="H22" s="425"/>
      <c r="I22" s="425"/>
      <c r="J22" s="425"/>
      <c r="K22" s="466"/>
    </row>
    <row r="23" spans="1:11" ht="27" customHeight="1">
      <c r="A23" s="26"/>
      <c r="B23" s="574"/>
      <c r="C23" s="575"/>
      <c r="D23" s="122"/>
      <c r="E23" s="516" t="s">
        <v>381</v>
      </c>
      <c r="F23" s="425"/>
      <c r="G23" s="425"/>
      <c r="H23" s="425"/>
      <c r="I23" s="425"/>
      <c r="J23" s="425"/>
      <c r="K23" s="466"/>
    </row>
    <row r="24" spans="1:11" ht="25.5" customHeight="1">
      <c r="A24" s="26"/>
      <c r="B24" s="574"/>
      <c r="C24" s="575"/>
      <c r="D24" s="123"/>
      <c r="E24" s="506" t="s">
        <v>382</v>
      </c>
      <c r="F24" s="504"/>
      <c r="G24" s="504"/>
      <c r="H24" s="504"/>
      <c r="I24" s="504"/>
      <c r="J24" s="504"/>
      <c r="K24" s="521"/>
    </row>
    <row r="25" spans="1:11" ht="30" customHeight="1">
      <c r="A25" s="26"/>
      <c r="B25" s="562" t="s">
        <v>383</v>
      </c>
      <c r="C25" s="563"/>
      <c r="D25" s="139"/>
      <c r="E25" s="425" t="s">
        <v>384</v>
      </c>
      <c r="F25" s="425"/>
      <c r="G25" s="425"/>
      <c r="H25" s="425"/>
      <c r="I25" s="425"/>
      <c r="J25" s="425"/>
      <c r="K25" s="466"/>
    </row>
    <row r="26" spans="1:11" ht="30" customHeight="1">
      <c r="A26" s="26"/>
      <c r="B26" s="566"/>
      <c r="C26" s="567"/>
      <c r="D26" s="141"/>
      <c r="E26" s="432"/>
      <c r="F26" s="432"/>
      <c r="G26" s="432"/>
      <c r="H26" s="432"/>
      <c r="I26" s="432"/>
      <c r="J26" s="432"/>
      <c r="K26" s="433"/>
    </row>
    <row r="27" spans="1:11" ht="13.5" customHeight="1">
      <c r="A27" s="26"/>
      <c r="B27" s="21"/>
      <c r="C27" s="21"/>
      <c r="D27" s="116"/>
      <c r="E27" s="22"/>
      <c r="F27" s="23"/>
      <c r="G27" s="23"/>
      <c r="H27" s="23"/>
      <c r="I27" s="23"/>
      <c r="J27" s="23"/>
      <c r="K27" s="23"/>
    </row>
    <row r="28" spans="1:11" ht="13.5" customHeight="1">
      <c r="A28" s="27"/>
    </row>
    <row r="29" spans="1:11" ht="13.5" customHeight="1">
      <c r="A29" s="27"/>
      <c r="B29" s="2" t="s">
        <v>9</v>
      </c>
    </row>
    <row r="30" spans="1:11" ht="13.5" customHeight="1">
      <c r="A30" s="27"/>
      <c r="B30" s="435" t="s">
        <v>385</v>
      </c>
      <c r="C30" s="436"/>
      <c r="D30" s="436"/>
      <c r="E30" s="436"/>
      <c r="F30" s="436"/>
      <c r="G30" s="437"/>
      <c r="H30" s="435"/>
      <c r="I30" s="436"/>
      <c r="J30" s="436"/>
      <c r="K30" s="437"/>
    </row>
    <row r="31" spans="1:11" ht="13.5" customHeight="1">
      <c r="A31" s="27"/>
      <c r="B31" s="438"/>
      <c r="C31" s="439"/>
      <c r="D31" s="439"/>
      <c r="E31" s="439"/>
      <c r="F31" s="439"/>
      <c r="G31" s="440"/>
      <c r="H31" s="438"/>
      <c r="I31" s="439"/>
      <c r="J31" s="439"/>
      <c r="K31" s="440"/>
    </row>
    <row r="32" spans="1:11" ht="14.25">
      <c r="A32" s="27"/>
      <c r="B32" s="438"/>
      <c r="C32" s="439"/>
      <c r="D32" s="439"/>
      <c r="E32" s="439"/>
      <c r="F32" s="439"/>
      <c r="G32" s="440"/>
      <c r="H32" s="438"/>
      <c r="I32" s="439"/>
      <c r="J32" s="439"/>
      <c r="K32" s="440"/>
    </row>
    <row r="33" spans="1:11" ht="14.25">
      <c r="A33" s="27"/>
      <c r="B33" s="438"/>
      <c r="C33" s="439"/>
      <c r="D33" s="439"/>
      <c r="E33" s="439"/>
      <c r="F33" s="439"/>
      <c r="G33" s="440"/>
      <c r="H33" s="438"/>
      <c r="I33" s="439"/>
      <c r="J33" s="439"/>
      <c r="K33" s="440"/>
    </row>
    <row r="34" spans="1:11" ht="14.25">
      <c r="A34" s="30"/>
      <c r="B34" s="438"/>
      <c r="C34" s="439"/>
      <c r="D34" s="439"/>
      <c r="E34" s="439"/>
      <c r="F34" s="439"/>
      <c r="G34" s="440"/>
      <c r="H34" s="438"/>
      <c r="I34" s="439"/>
      <c r="J34" s="439"/>
      <c r="K34" s="440"/>
    </row>
    <row r="35" spans="1:11" ht="14.25">
      <c r="A35" s="28"/>
      <c r="B35" s="438"/>
      <c r="C35" s="439"/>
      <c r="D35" s="439"/>
      <c r="E35" s="439"/>
      <c r="F35" s="439"/>
      <c r="G35" s="440"/>
      <c r="H35" s="438"/>
      <c r="I35" s="439"/>
      <c r="J35" s="439"/>
      <c r="K35" s="440"/>
    </row>
    <row r="36" spans="1:11" ht="14.25">
      <c r="A36" s="28"/>
      <c r="B36" s="438"/>
      <c r="C36" s="439"/>
      <c r="D36" s="439"/>
      <c r="E36" s="439"/>
      <c r="F36" s="439"/>
      <c r="G36" s="440"/>
      <c r="H36" s="438"/>
      <c r="I36" s="439"/>
      <c r="J36" s="439"/>
      <c r="K36" s="440"/>
    </row>
    <row r="37" spans="1:11" ht="14.25">
      <c r="A37" s="28"/>
      <c r="B37" s="438"/>
      <c r="C37" s="439"/>
      <c r="D37" s="439"/>
      <c r="E37" s="439"/>
      <c r="F37" s="439"/>
      <c r="G37" s="440"/>
      <c r="H37" s="438"/>
      <c r="I37" s="439"/>
      <c r="J37" s="439"/>
      <c r="K37" s="440"/>
    </row>
    <row r="38" spans="1:11" ht="14.25">
      <c r="A38" s="28"/>
      <c r="B38" s="438"/>
      <c r="C38" s="439"/>
      <c r="D38" s="439"/>
      <c r="E38" s="439"/>
      <c r="F38" s="439"/>
      <c r="G38" s="440"/>
      <c r="H38" s="438"/>
      <c r="I38" s="439"/>
      <c r="J38" s="439"/>
      <c r="K38" s="440"/>
    </row>
    <row r="39" spans="1:11" ht="14.25">
      <c r="A39" s="28"/>
      <c r="B39" s="438"/>
      <c r="C39" s="439"/>
      <c r="D39" s="439"/>
      <c r="E39" s="439"/>
      <c r="F39" s="439"/>
      <c r="G39" s="440"/>
      <c r="H39" s="438"/>
      <c r="I39" s="439"/>
      <c r="J39" s="439"/>
      <c r="K39" s="440"/>
    </row>
    <row r="40" spans="1:11" ht="14.25">
      <c r="A40" s="28"/>
      <c r="B40" s="438"/>
      <c r="C40" s="439"/>
      <c r="D40" s="439"/>
      <c r="E40" s="439"/>
      <c r="F40" s="439"/>
      <c r="G40" s="440"/>
      <c r="H40" s="438"/>
      <c r="I40" s="439"/>
      <c r="J40" s="439"/>
      <c r="K40" s="440"/>
    </row>
    <row r="41" spans="1:11" ht="14.25">
      <c r="A41" s="28"/>
      <c r="B41" s="438"/>
      <c r="C41" s="439"/>
      <c r="D41" s="439"/>
      <c r="E41" s="439"/>
      <c r="F41" s="439"/>
      <c r="G41" s="440"/>
      <c r="H41" s="438"/>
      <c r="I41" s="439"/>
      <c r="J41" s="439"/>
      <c r="K41" s="440"/>
    </row>
    <row r="42" spans="1:11" ht="14.25">
      <c r="A42" s="28"/>
      <c r="B42" s="441"/>
      <c r="C42" s="442"/>
      <c r="D42" s="442"/>
      <c r="E42" s="442"/>
      <c r="F42" s="442"/>
      <c r="G42" s="443"/>
      <c r="H42" s="441"/>
      <c r="I42" s="442"/>
      <c r="J42" s="442"/>
      <c r="K42" s="443"/>
    </row>
    <row r="43" spans="1:11" ht="14.25">
      <c r="A43" s="28"/>
      <c r="B43" s="11"/>
      <c r="C43" s="11"/>
      <c r="D43" s="122"/>
      <c r="E43" s="11"/>
      <c r="F43" s="11"/>
      <c r="G43" s="11"/>
      <c r="H43" s="11"/>
      <c r="I43" s="11"/>
      <c r="J43" s="11"/>
      <c r="K43" s="11"/>
    </row>
    <row r="44" spans="1:11" ht="14.25">
      <c r="A44" s="28"/>
      <c r="B44" s="11"/>
      <c r="C44" s="11"/>
      <c r="D44" s="122"/>
      <c r="E44" s="11"/>
      <c r="F44" s="11"/>
      <c r="G44" s="11"/>
      <c r="H44" s="11"/>
      <c r="I44" s="11"/>
      <c r="J44" s="11"/>
      <c r="K44" s="11"/>
    </row>
    <row r="45" spans="1:11" ht="14.25">
      <c r="A45" s="28"/>
    </row>
    <row r="46" spans="1:11" ht="14.25">
      <c r="A46" s="28"/>
    </row>
    <row r="47" spans="1:11" ht="14.25">
      <c r="A47" s="28"/>
    </row>
  </sheetData>
  <mergeCells count="33">
    <mergeCell ref="B5:B8"/>
    <mergeCell ref="E5:F5"/>
    <mergeCell ref="G5:K5"/>
    <mergeCell ref="E6:F9"/>
    <mergeCell ref="G6:K9"/>
    <mergeCell ref="B1:B2"/>
    <mergeCell ref="E1:E2"/>
    <mergeCell ref="G1:G2"/>
    <mergeCell ref="I1:I2"/>
    <mergeCell ref="I4:K4"/>
    <mergeCell ref="B11:C11"/>
    <mergeCell ref="E11:K11"/>
    <mergeCell ref="B12:C15"/>
    <mergeCell ref="E12:K12"/>
    <mergeCell ref="E13:K13"/>
    <mergeCell ref="E14:K14"/>
    <mergeCell ref="E15:K15"/>
    <mergeCell ref="B16:C17"/>
    <mergeCell ref="E16:K16"/>
    <mergeCell ref="E17:K17"/>
    <mergeCell ref="B18:C24"/>
    <mergeCell ref="E18:K18"/>
    <mergeCell ref="E19:K19"/>
    <mergeCell ref="E20:K20"/>
    <mergeCell ref="E21:K21"/>
    <mergeCell ref="E22:K22"/>
    <mergeCell ref="E23:K23"/>
    <mergeCell ref="E24:K24"/>
    <mergeCell ref="B25:C26"/>
    <mergeCell ref="E25:K25"/>
    <mergeCell ref="E26:K26"/>
    <mergeCell ref="B30:G42"/>
    <mergeCell ref="H30:K42"/>
  </mergeCells>
  <phoneticPr fontId="1"/>
  <hyperlinks>
    <hyperlink ref="I4:K4" location="データ一覧表!A33" tooltip="ﾃﾞｰﾀ一覧表のシートへ戻る" display="ユニット番号　22S004L11"/>
  </hyperlinks>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theme="0" tint="-0.14999847407452621"/>
  </sheetPr>
  <dimension ref="A1:A69"/>
  <sheetViews>
    <sheetView workbookViewId="0">
      <selection activeCell="D19" sqref="D19"/>
    </sheetView>
  </sheetViews>
  <sheetFormatPr defaultRowHeight="20.100000000000001" customHeight="1"/>
  <sheetData>
    <row r="1" ht="13.5"/>
    <row r="2" ht="13.5"/>
    <row r="3" ht="13.5"/>
    <row r="4" ht="13.5"/>
    <row r="5" ht="13.5"/>
    <row r="6" ht="13.5"/>
    <row r="7" ht="13.5"/>
    <row r="8" ht="13.5"/>
    <row r="9" ht="13.5"/>
    <row r="10" ht="13.5"/>
    <row r="11" ht="13.5"/>
    <row r="12" ht="13.5"/>
    <row r="13" ht="13.5"/>
    <row r="14" ht="13.5"/>
    <row r="15" ht="13.5"/>
    <row r="16" ht="13.5"/>
    <row r="17" ht="13.5"/>
    <row r="18" ht="13.5"/>
    <row r="19" ht="13.5"/>
    <row r="20" ht="13.5"/>
    <row r="21" ht="13.5"/>
    <row r="22" ht="13.5"/>
    <row r="23" ht="13.5"/>
    <row r="24" ht="13.5"/>
    <row r="25" ht="13.5"/>
    <row r="26" ht="13.5"/>
    <row r="27" ht="13.5"/>
    <row r="28" ht="13.5"/>
    <row r="29" ht="13.5"/>
    <row r="30" ht="13.5"/>
    <row r="31" ht="13.5"/>
    <row r="32" ht="13.5"/>
    <row r="33" ht="13.5"/>
    <row r="34" ht="13.5"/>
    <row r="35" ht="13.5"/>
    <row r="36" ht="13.5"/>
    <row r="37" ht="13.5"/>
    <row r="38" ht="13.5"/>
    <row r="39" ht="13.5"/>
    <row r="40" ht="13.5"/>
    <row r="41" ht="13.5"/>
    <row r="42" ht="13.5"/>
    <row r="43" ht="13.5"/>
    <row r="44" ht="13.5"/>
    <row r="45" ht="13.5"/>
    <row r="46" ht="13.5"/>
    <row r="47" ht="13.5"/>
    <row r="48" ht="13.5"/>
    <row r="49" ht="13.5"/>
    <row r="50" ht="13.5"/>
    <row r="51" ht="13.5"/>
    <row r="52" ht="13.5"/>
    <row r="53" ht="13.5"/>
    <row r="54" ht="13.5"/>
    <row r="55" ht="13.5"/>
    <row r="56" ht="13.5"/>
    <row r="57" ht="13.5"/>
    <row r="58" ht="13.5"/>
    <row r="59" ht="13.5"/>
    <row r="60" ht="13.5"/>
    <row r="61" ht="13.5"/>
    <row r="62" ht="13.5"/>
    <row r="63" ht="13.5"/>
    <row r="64" ht="13.5"/>
    <row r="65" ht="13.5"/>
    <row r="66" ht="13.5"/>
    <row r="67" ht="13.5"/>
    <row r="68" ht="13.5"/>
    <row r="69" ht="13.5"/>
  </sheetData>
  <phoneticPr fontId="1"/>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theme="0" tint="-0.14999847407452621"/>
  </sheetPr>
  <dimension ref="A1:A69"/>
  <sheetViews>
    <sheetView workbookViewId="0"/>
  </sheetViews>
  <sheetFormatPr defaultRowHeight="20.100000000000001" customHeight="1"/>
  <sheetData>
    <row r="1" ht="13.5"/>
    <row r="2" ht="13.5"/>
    <row r="3" ht="13.5"/>
    <row r="4" ht="13.5"/>
    <row r="5" ht="13.5"/>
    <row r="6" ht="13.5"/>
    <row r="7" ht="13.5"/>
    <row r="8" ht="13.5"/>
    <row r="9" ht="13.5"/>
    <row r="10" ht="13.5"/>
    <row r="11" ht="13.5"/>
    <row r="12" ht="13.5"/>
    <row r="13" ht="13.5"/>
    <row r="14" ht="13.5"/>
    <row r="15" ht="13.5"/>
    <row r="16" ht="13.5"/>
    <row r="17" ht="13.5"/>
    <row r="18" ht="13.5"/>
    <row r="19" ht="13.5"/>
    <row r="20" ht="13.5"/>
    <row r="21" ht="13.5"/>
    <row r="22" ht="13.5"/>
    <row r="23" ht="13.5"/>
    <row r="24" ht="13.5"/>
    <row r="25" ht="13.5"/>
    <row r="26" ht="13.5"/>
    <row r="27" ht="13.5"/>
    <row r="28" ht="13.5"/>
    <row r="29" ht="13.5"/>
    <row r="30" ht="13.5"/>
    <row r="31" ht="13.5"/>
    <row r="32" ht="13.5"/>
    <row r="33" ht="13.5"/>
    <row r="34" ht="13.5"/>
    <row r="35" ht="13.5"/>
    <row r="36" ht="13.5"/>
    <row r="37" ht="13.5"/>
    <row r="38" ht="13.5"/>
    <row r="39" ht="13.5"/>
    <row r="40" ht="13.5"/>
    <row r="41" ht="13.5"/>
    <row r="42" ht="13.5"/>
    <row r="43" ht="13.5"/>
    <row r="44" ht="13.5"/>
    <row r="45" ht="13.5"/>
    <row r="46" ht="13.5"/>
    <row r="47" ht="13.5"/>
    <row r="48" ht="13.5"/>
    <row r="49" ht="13.5"/>
    <row r="50" ht="13.5"/>
    <row r="51" ht="13.5"/>
    <row r="52" ht="13.5"/>
    <row r="53" ht="13.5"/>
    <row r="54" ht="13.5"/>
    <row r="55" ht="13.5"/>
    <row r="56" ht="13.5"/>
    <row r="57" ht="13.5"/>
    <row r="58" ht="13.5"/>
    <row r="59" ht="13.5"/>
    <row r="60" ht="13.5"/>
    <row r="61" ht="13.5"/>
    <row r="62" ht="13.5"/>
    <row r="63" ht="13.5"/>
    <row r="64" ht="13.5"/>
    <row r="65" ht="13.5"/>
    <row r="66" ht="13.5"/>
    <row r="67" ht="13.5"/>
    <row r="68" ht="13.5"/>
    <row r="69" ht="13.5"/>
  </sheetData>
  <phoneticPr fontId="1"/>
  <pageMargins left="0.78740157480314965" right="0" top="1.1023622047244095" bottom="0.98425196850393704" header="0.51181102362204722" footer="0.51181102362204722"/>
  <pageSetup paperSize="9" orientation="portrait" verticalDpi="0" r:id="rId1"/>
  <headerFooter alignWithMargins="0">
    <oddHeader xml:space="preserve">&amp;C&amp;"ＭＳ ゴシック,太字"&amp;14&amp;U
&amp;R
</oddHeader>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50</vt:i4>
      </vt:variant>
    </vt:vector>
  </HeadingPairs>
  <TitlesOfParts>
    <vt:vector size="91" baseType="lpstr">
      <vt:lpstr>全体説明</vt:lpstr>
      <vt:lpstr>データ一覧表</vt:lpstr>
      <vt:lpstr>①職能要件書</vt:lpstr>
      <vt:lpstr>②ＯＪＴシート</vt:lpstr>
      <vt:lpstr>③育成シート</vt:lpstr>
      <vt:lpstr>④人事考課シートⅠ</vt:lpstr>
      <vt:lpstr>⑤人事考課シートⅡ</vt:lpstr>
      <vt:lpstr>⑥スキル判定シート</vt:lpstr>
      <vt:lpstr>⑦編集手順</vt:lpstr>
      <vt:lpstr>使用上の注意</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74</vt:lpstr>
      <vt:lpstr>75</vt:lpstr>
      <vt:lpstr>'1'!Print_Area</vt:lpstr>
      <vt:lpstr>①職能要件書!Print_Area</vt:lpstr>
      <vt:lpstr>'2'!Print_Area</vt:lpstr>
      <vt:lpstr>②ＯＪＴシート!Print_Area</vt:lpstr>
      <vt:lpstr>③育成シート!Print_Area</vt:lpstr>
      <vt:lpstr>④人事考課シートⅠ!Print_Area</vt:lpstr>
      <vt:lpstr>⑤人事考課シートⅡ!Print_Area</vt:lpstr>
      <vt:lpstr>⑥スキル判定シート!Print_Area</vt:lpstr>
      <vt:lpstr>⑦編集手順!Print_Area</vt:lpstr>
      <vt:lpstr>データ一覧表!Print_Area</vt:lpstr>
      <vt:lpstr>使用上の注意!Print_Area</vt:lpstr>
      <vt:lpstr>全体説明!Print_Area</vt:lpstr>
      <vt:lpstr>'1'!Print_Titles</vt:lpstr>
      <vt:lpstr>'10'!Print_Titles</vt:lpstr>
      <vt:lpstr>'11'!Print_Titles</vt:lpstr>
      <vt:lpstr>'12'!Print_Titles</vt:lpstr>
      <vt:lpstr>'13'!Print_Titles</vt:lpstr>
      <vt:lpstr>'14'!Print_Titles</vt:lpstr>
      <vt:lpstr>'15'!Print_Titles</vt:lpstr>
      <vt:lpstr>'16'!Print_Titles</vt:lpstr>
      <vt:lpstr>'17'!Print_Titles</vt:lpstr>
      <vt:lpstr>'18'!Print_Titles</vt:lpstr>
      <vt:lpstr>'19'!Print_Titles</vt:lpstr>
      <vt:lpstr>①職能要件書!Print_Titles</vt:lpstr>
      <vt:lpstr>'2'!Print_Titles</vt:lpstr>
      <vt:lpstr>'20'!Print_Titles</vt:lpstr>
      <vt:lpstr>'21'!Print_Titles</vt:lpstr>
      <vt:lpstr>'22'!Print_Titles</vt:lpstr>
      <vt:lpstr>'23'!Print_Titles</vt:lpstr>
      <vt:lpstr>'24'!Print_Titles</vt:lpstr>
      <vt:lpstr>'25'!Print_Titles</vt:lpstr>
      <vt:lpstr>'26'!Print_Titles</vt:lpstr>
      <vt:lpstr>'27'!Print_Titles</vt:lpstr>
      <vt:lpstr>'28'!Print_Titles</vt:lpstr>
      <vt:lpstr>'29'!Print_Titles</vt:lpstr>
      <vt:lpstr>②ＯＪＴシート!Print_Titles</vt:lpstr>
      <vt:lpstr>'3'!Print_Titles</vt:lpstr>
      <vt:lpstr>③育成シート!Print_Titles</vt:lpstr>
      <vt:lpstr>'4'!Print_Titles</vt:lpstr>
      <vt:lpstr>④人事考課シートⅠ!Print_Titles</vt:lpstr>
      <vt:lpstr>'5'!Print_Titles</vt:lpstr>
      <vt:lpstr>⑤人事考課シートⅡ!Print_Titles</vt:lpstr>
      <vt:lpstr>'6'!Print_Titles</vt:lpstr>
      <vt:lpstr>⑥スキル判定シート!Print_Titles</vt:lpstr>
      <vt:lpstr>'7'!Print_Titles</vt:lpstr>
      <vt:lpstr>'74'!Print_Titles</vt:lpstr>
      <vt:lpstr>'75'!Print_Titles</vt:lpstr>
      <vt:lpstr>'8'!Print_Titles</vt:lpstr>
      <vt:lpstr>'9'!Print_Titles</vt:lpstr>
      <vt:lpstr>データ一覧表!Print_Titles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yokoi akinori</dc:creator>
  <cp:lastModifiedBy>FJ-USER</cp:lastModifiedBy>
  <cp:lastPrinted>2015-09-18T09:07:01Z</cp:lastPrinted>
  <dcterms:created xsi:type="dcterms:W3CDTF">2003-05-09T03:16:19Z</dcterms:created>
  <dcterms:modified xsi:type="dcterms:W3CDTF">2015-11-05T05:29:52Z</dcterms:modified>
</cp:coreProperties>
</file>